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CREDIT\LIHTC\2021 Program\ARPA\"/>
    </mc:Choice>
  </mc:AlternateContent>
  <xr:revisionPtr revIDLastSave="0" documentId="13_ncr:1_{275AF0B4-957E-4C0C-A4B6-76A95E7C592C}" xr6:coauthVersionLast="47" xr6:coauthVersionMax="47" xr10:uidLastSave="{00000000-0000-0000-0000-000000000000}"/>
  <bookViews>
    <workbookView minimized="1" xWindow="12840" yWindow="2775" windowWidth="18900" windowHeight="11385" xr2:uid="{238DDFA3-C31C-4A38-A577-E32AD770A24E}"/>
    <workbookView xWindow="-120" yWindow="-120" windowWidth="38640" windowHeight="15840" xr2:uid="{F7702042-03A8-4AB3-903D-DE090DCEAF08}"/>
  </bookViews>
  <sheets>
    <sheet name="SOV" sheetId="2" r:id="rId1"/>
    <sheet name="Divisions" sheetId="3" r:id="rId2"/>
  </sheets>
  <definedNames>
    <definedName name="_xlnm.Print_Area" localSheetId="1">Divisions!$A$1:$C$268</definedName>
    <definedName name="_xlnm.Print_Area" localSheetId="0">SOV!$A$1:$I$57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5" i="3" l="1"/>
  <c r="D20" i="2" s="1"/>
  <c r="C207" i="3"/>
  <c r="D30" i="2" s="1"/>
  <c r="C265" i="3"/>
  <c r="I17" i="2" s="1"/>
  <c r="C253" i="3"/>
  <c r="I16" i="2" s="1"/>
  <c r="C244" i="3"/>
  <c r="I15" i="2" s="1"/>
  <c r="C233" i="3"/>
  <c r="D33" i="2" s="1"/>
  <c r="C225" i="3"/>
  <c r="D32" i="2" s="1"/>
  <c r="C216" i="3"/>
  <c r="D31" i="2" s="1"/>
  <c r="C199" i="3"/>
  <c r="D29" i="2" s="1"/>
  <c r="C187" i="3"/>
  <c r="D28" i="2" s="1"/>
  <c r="C178" i="3"/>
  <c r="D27" i="2" s="1"/>
  <c r="C170" i="3"/>
  <c r="D26" i="2" s="1"/>
  <c r="C160" i="3"/>
  <c r="D25" i="2" s="1"/>
  <c r="C141" i="3"/>
  <c r="D23" i="2" s="1"/>
  <c r="C127" i="3"/>
  <c r="D22" i="2" s="1"/>
  <c r="C117" i="3"/>
  <c r="D21" i="2" s="1"/>
  <c r="C93" i="3"/>
  <c r="D19" i="2" s="1"/>
  <c r="C79" i="3"/>
  <c r="D18" i="2" s="1"/>
  <c r="C68" i="3"/>
  <c r="D17" i="2" s="1"/>
  <c r="C32" i="3"/>
  <c r="D14" i="2" s="1"/>
  <c r="C37" i="3"/>
  <c r="I14" i="2" s="1"/>
  <c r="C58" i="3"/>
  <c r="D16" i="2" s="1"/>
  <c r="C49" i="3"/>
  <c r="D15" i="2" s="1"/>
  <c r="C267" i="3"/>
  <c r="I26" i="2"/>
  <c r="C151" i="3"/>
  <c r="D24" i="2" s="1"/>
  <c r="D34" i="2" l="1"/>
  <c r="I18" i="2"/>
  <c r="I29" i="2" l="1"/>
  <c r="I32" i="2" s="1"/>
  <c r="I33" i="2" s="1"/>
  <c r="B270" i="3"/>
  <c r="I34" i="2" l="1"/>
  <c r="I39" i="2" s="1"/>
</calcChain>
</file>

<file path=xl/sharedStrings.xml><?xml version="1.0" encoding="utf-8"?>
<sst xmlns="http://schemas.openxmlformats.org/spreadsheetml/2006/main" count="304" uniqueCount="300">
  <si>
    <t>CONSTRUCTION SCHEDULE OF VALUES</t>
  </si>
  <si>
    <t>Date:</t>
  </si>
  <si>
    <t>Development No:</t>
  </si>
  <si>
    <t>Project Name:</t>
  </si>
  <si>
    <t>City / County:</t>
  </si>
  <si>
    <t>Mortgagor:</t>
  </si>
  <si>
    <t>Contractor:</t>
  </si>
  <si>
    <t>Site Work</t>
  </si>
  <si>
    <t>Structures</t>
  </si>
  <si>
    <t>AIA/CSI #</t>
  </si>
  <si>
    <t>Trade Item</t>
  </si>
  <si>
    <t>Cost</t>
  </si>
  <si>
    <t>020000</t>
  </si>
  <si>
    <t>Site Environmental Mitigation</t>
  </si>
  <si>
    <t>Architectural Environmental Mitigation</t>
  </si>
  <si>
    <t>Earth Work</t>
  </si>
  <si>
    <t>Building Concrete</t>
  </si>
  <si>
    <t>Masonry</t>
  </si>
  <si>
    <t>Metals</t>
  </si>
  <si>
    <t>Site Utilities</t>
  </si>
  <si>
    <t>Total Site Work</t>
  </si>
  <si>
    <t>Misc. Structures and Sitework</t>
  </si>
  <si>
    <t>Community Building</t>
  </si>
  <si>
    <t>Accessory Buildings</t>
  </si>
  <si>
    <t>Off-Site Improvements</t>
  </si>
  <si>
    <t>Temporary Site Security</t>
  </si>
  <si>
    <t>Total Misc. Structures and Sitework</t>
  </si>
  <si>
    <t>Total Structures, Sitework and 
Misc. Structures and Sitework</t>
  </si>
  <si>
    <t>Specialties</t>
  </si>
  <si>
    <t>Special Equipment</t>
  </si>
  <si>
    <t>Building Permits</t>
  </si>
  <si>
    <t>Special Construction</t>
  </si>
  <si>
    <t>Bond Premium</t>
  </si>
  <si>
    <t>Tap/Impact Fees</t>
  </si>
  <si>
    <t>Fire Protection</t>
  </si>
  <si>
    <t>Cost Certification Expense</t>
  </si>
  <si>
    <t>Plumbing / Domestic Hot Water</t>
  </si>
  <si>
    <t>Total Construction</t>
  </si>
  <si>
    <t>HVAC</t>
  </si>
  <si>
    <t>Electrical</t>
  </si>
  <si>
    <t>Electronic Safety and Security (In 30)</t>
  </si>
  <si>
    <t>Total Structures</t>
  </si>
  <si>
    <t>Division</t>
  </si>
  <si>
    <t>Division 00 - Procurement and Contracting Requirements</t>
  </si>
  <si>
    <t>00 00 00 - Procurement and Contracting Requirements</t>
  </si>
  <si>
    <t>00 10 00 - Solicitation</t>
  </si>
  <si>
    <t>00 20 00 - Instructions for Procurement</t>
  </si>
  <si>
    <t>00 30 00 - Available Information</t>
  </si>
  <si>
    <t>00 40 00 - Procurement Forms and Supplements</t>
  </si>
  <si>
    <t>00 50 00 - Contracting Forms and Supplements</t>
  </si>
  <si>
    <t>00 60 00 - Project Forms</t>
  </si>
  <si>
    <t>00 70 00 - Conditions of the Contract</t>
  </si>
  <si>
    <t>00 80 00 - Other</t>
  </si>
  <si>
    <t>00 90 00 - Revisions, Clarifications, and Modifications</t>
  </si>
  <si>
    <t>Division 01 - General Requirements</t>
  </si>
  <si>
    <t>01 00 00 - General Requirements</t>
  </si>
  <si>
    <t>01 10 00 - Summary</t>
  </si>
  <si>
    <t>01 20 00 - Price and Payment Procedures</t>
  </si>
  <si>
    <t>01 30 00 - Administrative Requirements</t>
  </si>
  <si>
    <t>01 40 00 - Quality Requirements</t>
  </si>
  <si>
    <t>01 50 00 - Temporary Facilities and Controls</t>
  </si>
  <si>
    <t>01 60 00 - Product Requirements</t>
  </si>
  <si>
    <t>01 70 00 - Execution and Closeout Requirements</t>
  </si>
  <si>
    <t>01 80 00 - Performance Requirements</t>
  </si>
  <si>
    <t>01 90 00 - Life Cycle Activities</t>
  </si>
  <si>
    <t>Division 02 - Existing Conditions</t>
  </si>
  <si>
    <t>02 00 00 - Existing Conditions</t>
  </si>
  <si>
    <t>02 20 00 - Assessment</t>
  </si>
  <si>
    <t>02 30 00 - Subsurface Investigation</t>
  </si>
  <si>
    <t>02 40 00 - Demolition and Structure Moving</t>
  </si>
  <si>
    <t>02 50 00 - Site Remediation</t>
  </si>
  <si>
    <t>02 60 00 - Contaminated Site Material Removal</t>
  </si>
  <si>
    <t>02 70 00 - Water Remediation</t>
  </si>
  <si>
    <t>02 80 00 - Facility Remediation</t>
  </si>
  <si>
    <t>Division 03 - Concrete</t>
  </si>
  <si>
    <t>03 00 00 - Concrete</t>
  </si>
  <si>
    <t>03 10 00 - Concrete Forming and Accessories</t>
  </si>
  <si>
    <t>03 20 00 - Concrete Reinforcing</t>
  </si>
  <si>
    <t>03 30 00 - Cast-in-Place Concrete</t>
  </si>
  <si>
    <t>03 40 00 - Precast Concrete</t>
  </si>
  <si>
    <t>03 50 00 - Cast Decks and Underlayment</t>
  </si>
  <si>
    <t>03 60 00 - Grouting</t>
  </si>
  <si>
    <t>03 70 00 - Mass Concrete</t>
  </si>
  <si>
    <t>03 80 00 - Concrete Cutting and Boring</t>
  </si>
  <si>
    <t>Division 04 - Masonry</t>
  </si>
  <si>
    <t>04 00 00 - Masonry</t>
  </si>
  <si>
    <t>04 20 00 - Unit Masonry</t>
  </si>
  <si>
    <t>04 40 00 - Stone Assemblies</t>
  </si>
  <si>
    <t>04 50 00 - Refractory Masonry</t>
  </si>
  <si>
    <t>04 60 00 - Corrosion-Resistant Masonry</t>
  </si>
  <si>
    <t>04 70 00 - Manufactured Masonry</t>
  </si>
  <si>
    <t>Division 05 - Metals</t>
  </si>
  <si>
    <t>05 00 00 - Metals</t>
  </si>
  <si>
    <t>05 10 00 - Structural Metal Framing</t>
  </si>
  <si>
    <t>05 20 00 - Metal Joists</t>
  </si>
  <si>
    <t>05 30 00 - Metal Decking</t>
  </si>
  <si>
    <t>05 40 00 - Cold-Formed Metal Framing</t>
  </si>
  <si>
    <t>05 50 00 - Metal Fabrications</t>
  </si>
  <si>
    <t>05 70 00 - Decorative Metal</t>
  </si>
  <si>
    <t>Division 06 - Wood, Plastics, Composites</t>
  </si>
  <si>
    <t>06 00 00 - Wood, Plastics, Composites</t>
  </si>
  <si>
    <t>06 10 00 - Rough Carpentry</t>
  </si>
  <si>
    <t>06 20 00 - Finish Carpentry</t>
  </si>
  <si>
    <t>06 40 00 - Architectural Woodwork</t>
  </si>
  <si>
    <t>06 50 00 - Structural Plastics</t>
  </si>
  <si>
    <t>06 60 00 - Plastic Fabrications</t>
  </si>
  <si>
    <t>06 70 00 - Structural Composites</t>
  </si>
  <si>
    <t>06 80 00 - Composite Fabrications</t>
  </si>
  <si>
    <t>Division 07 - Thermal and Moisture Protection</t>
  </si>
  <si>
    <t>07 00 00 - Thermal and Moisture Protection</t>
  </si>
  <si>
    <t>07 20 00 - Thermal Protection</t>
  </si>
  <si>
    <t>07 25 00 - Weather Barriers</t>
  </si>
  <si>
    <t>07 30 00 - Steep Slope Roofing</t>
  </si>
  <si>
    <t>07 40 00 - Roofing and Siding Panels</t>
  </si>
  <si>
    <t>07 50 00 - Membrane Roofing</t>
  </si>
  <si>
    <t>07 60 00 - Flashing and Sheet Metal</t>
  </si>
  <si>
    <t>07 70 00 - Roof and Wall Specialties and Accessories</t>
  </si>
  <si>
    <t>07 80 00 - Fire and Smoke Protection</t>
  </si>
  <si>
    <t>07 90 00 - Joint Protection</t>
  </si>
  <si>
    <t>Division 08 - Openings</t>
  </si>
  <si>
    <t>08 00 00 - Openings</t>
  </si>
  <si>
    <t>08 10 00 - Doors and Frames</t>
  </si>
  <si>
    <t>08 30 00 - Specialty Doors and Frames</t>
  </si>
  <si>
    <t>08 40 00 - Entrances, Storefronts, and Curtain Walls</t>
  </si>
  <si>
    <t>08 50 00 - Windows</t>
  </si>
  <si>
    <t>08 60 00 - Roof Windows and Skylights</t>
  </si>
  <si>
    <t>08 70 00 - Hardware</t>
  </si>
  <si>
    <t>08 80 00 - Glazing</t>
  </si>
  <si>
    <t>08 90 00 - Louvers and Vents</t>
  </si>
  <si>
    <t>Division 09 - Finishes</t>
  </si>
  <si>
    <t>09 00 00 - Finishes</t>
  </si>
  <si>
    <t>09 20 00 - Plaster and Gypsum Board</t>
  </si>
  <si>
    <t>09 30 00 - Tiling</t>
  </si>
  <si>
    <t>09 50 00 - Ceilings</t>
  </si>
  <si>
    <t>09 60 00 - Floorings</t>
  </si>
  <si>
    <t>09 68 00 - Carpeting</t>
  </si>
  <si>
    <t>09 70 00 - Wall Finishes</t>
  </si>
  <si>
    <t>09 80 00 - Acoustic Treatment</t>
  </si>
  <si>
    <t>09 90 00 - Painting and Coating</t>
  </si>
  <si>
    <t>Division 10 - Specialties</t>
  </si>
  <si>
    <t>10 00 00 - Specialties</t>
  </si>
  <si>
    <t>10 10 00 - Information Specialties</t>
  </si>
  <si>
    <t>10 20 00 - Interior Specialties</t>
  </si>
  <si>
    <t>10 30 00 - Fireplaces and Stoves</t>
  </si>
  <si>
    <t>10 40 00 - Safety Specialties</t>
  </si>
  <si>
    <t>10 50 00 - Storage Specialties</t>
  </si>
  <si>
    <t>10 70 00 - Exterior Specialties</t>
  </si>
  <si>
    <t>10 80 00 - Other Specialties</t>
  </si>
  <si>
    <t>Division 11 - Equipment</t>
  </si>
  <si>
    <t>11 00 00 - Equipment</t>
  </si>
  <si>
    <t>11 10 00 - Vehicle and Pedestrian Equipment</t>
  </si>
  <si>
    <t>11 15 00 - Security, Detention, and Banking Equipment</t>
  </si>
  <si>
    <t>11 20 00 - Commercial Equipment</t>
  </si>
  <si>
    <t>11 30 00 - Residential Equipment</t>
  </si>
  <si>
    <t>11 40 00 - Foodservice Equipment</t>
  </si>
  <si>
    <t>11 50 00 - Educational and Scientific Equipment</t>
  </si>
  <si>
    <t>11 60 00 - Entertainment Equipment</t>
  </si>
  <si>
    <t>11 65 00 - Athletic and Recreational Equipment</t>
  </si>
  <si>
    <t>11 70 00 - Healthcare Equipment</t>
  </si>
  <si>
    <t>11 80 00 - Collection and Disposal Equipment</t>
  </si>
  <si>
    <t>11 90 00 - Other Equipment</t>
  </si>
  <si>
    <t>Division 12 - Furnishings</t>
  </si>
  <si>
    <t>12 00 00 - Furnishings</t>
  </si>
  <si>
    <t>12 10 00 - Art</t>
  </si>
  <si>
    <t>12 20 00 - Window Treatments</t>
  </si>
  <si>
    <t>12 30 00 - Casework</t>
  </si>
  <si>
    <t>12 40 00 - Furnishings and Accessories</t>
  </si>
  <si>
    <t>12 50 00 - Furniture</t>
  </si>
  <si>
    <t>12 60 00 - Multiple Seating</t>
  </si>
  <si>
    <t>12 90 00 - Other Furnishings</t>
  </si>
  <si>
    <t>Division 13 - Special Construction</t>
  </si>
  <si>
    <t>13 00 00 - Special Construction</t>
  </si>
  <si>
    <t>13 10 00 - Special Facility Components</t>
  </si>
  <si>
    <t>13 20 00 - Special Purpose Rooms</t>
  </si>
  <si>
    <t>13 30 00 - Special Structures</t>
  </si>
  <si>
    <t>13 40 00 - Integrated Construction</t>
  </si>
  <si>
    <t>13 50 00 - Special Instrumentation</t>
  </si>
  <si>
    <t>Division 14 - Conveying Equipment</t>
  </si>
  <si>
    <t>14 00 00 - Conveying Equipment</t>
  </si>
  <si>
    <t>14 10 00 - Dumbwaiters</t>
  </si>
  <si>
    <t>14 20 00 - Elevators</t>
  </si>
  <si>
    <t>14 30 00 - Escalators and Moving Walks</t>
  </si>
  <si>
    <t>14 40 00 - Lifts</t>
  </si>
  <si>
    <t>14 70 00 - Turntables</t>
  </si>
  <si>
    <t>14 80 00 - Scaffolding</t>
  </si>
  <si>
    <t>14 90 00 - Other Conveying Equipment</t>
  </si>
  <si>
    <t>Division 21 - Fire Suppression</t>
  </si>
  <si>
    <t>21 00 00 - Fire Suppression</t>
  </si>
  <si>
    <t>21 10 00 - Water-Based Fire-Suppression Systems</t>
  </si>
  <si>
    <t>21 20 00 - Fire-Extinguishing Systems</t>
  </si>
  <si>
    <t>21 30 00 - Fire Pumps</t>
  </si>
  <si>
    <t>21 40 00 - Fire Suppression Water Storage</t>
  </si>
  <si>
    <t>Division 22 - Plumbing</t>
  </si>
  <si>
    <t>22 00 00 - Plumbing</t>
  </si>
  <si>
    <t>22 10 00 - Plumbing Piping</t>
  </si>
  <si>
    <t>22 30 00 - Plumbing Equipment</t>
  </si>
  <si>
    <t>22 40 00 - Plumbing Fixtures</t>
  </si>
  <si>
    <t>22 50 00 - Pool and Fountain Plumbing Systems</t>
  </si>
  <si>
    <t>22 60 00 - Gas and Vacuum Systems for Laboratory and Healthcare Facilities</t>
  </si>
  <si>
    <t>Division 23 - Heating, Ventilating, and Air Conditioning (HVAC)</t>
  </si>
  <si>
    <t>23 00 00 - Heating, Ventilating, and Air Conditioning (HVAC)</t>
  </si>
  <si>
    <t>23 10 00 - Facility Fuel Systems</t>
  </si>
  <si>
    <t>23 20 00 - HVAC Piping and Pumps</t>
  </si>
  <si>
    <t>23 30 00 - HVAC Air Distribution</t>
  </si>
  <si>
    <t>23 40 00 - HVAC Air Cleaning Devices</t>
  </si>
  <si>
    <t>23 50 00 - Central Heating Equipment</t>
  </si>
  <si>
    <t>23 60 00 - Central Cooling Equipment</t>
  </si>
  <si>
    <t>23 70 00 - Central HVAC Equipment</t>
  </si>
  <si>
    <t>23 80 00 - Decentralized HVAC Equipment</t>
  </si>
  <si>
    <t>Division 25 - Integrated Automation</t>
  </si>
  <si>
    <t>25 00 00 - Integrated Automation</t>
  </si>
  <si>
    <t>25 10 00 - Integrated Automation Network Equipment</t>
  </si>
  <si>
    <t>25 30 00 - Integrated Automation Instrumentation and Terminal Devices</t>
  </si>
  <si>
    <t>25 50 00 - Integrated Automation Facility Controls</t>
  </si>
  <si>
    <t>25 90 00 - Integrated Automation Control Sequences</t>
  </si>
  <si>
    <t>Division 26 - Electrical</t>
  </si>
  <si>
    <t>26 00 00 - Electrical</t>
  </si>
  <si>
    <t>26 10 00 - Medium-Voltage Electrical Distribution</t>
  </si>
  <si>
    <t>26 20 00 - Low-Voltage Electrical Transmission</t>
  </si>
  <si>
    <t>26 30 00 - Facility Electrical Power Generating and Storing Equipment</t>
  </si>
  <si>
    <t>26 40 00 - Electrical and Cathodic Protection</t>
  </si>
  <si>
    <t>26 50 00 - Lighting</t>
  </si>
  <si>
    <t>Division 27 - Communications</t>
  </si>
  <si>
    <t>27 00 00 - Communications</t>
  </si>
  <si>
    <t>27 10 00 - Structured Cabling</t>
  </si>
  <si>
    <t>27 20 00 - Data Communications</t>
  </si>
  <si>
    <t>27 30 00 - Voice Communications</t>
  </si>
  <si>
    <t>27 40 00 - Audio-Video Communications</t>
  </si>
  <si>
    <t>27 50 00 - Distributed Communications and Monitoring Systems</t>
  </si>
  <si>
    <t>Division 28 - Electronic Safety and Security</t>
  </si>
  <si>
    <t>28 00 00 - Electronic Safety and Security</t>
  </si>
  <si>
    <t>28 10 00 - Electronic Access Control and Intrusion Detection</t>
  </si>
  <si>
    <t>28 20 00 - Electronic Surveillance</t>
  </si>
  <si>
    <t>28 30 00 - Electronic Detection and Alarm</t>
  </si>
  <si>
    <t>28 40 00 - Electronic Monitoring and Control</t>
  </si>
  <si>
    <t>Division 31 - Earthwork</t>
  </si>
  <si>
    <t>31 00 00 - Earthwork</t>
  </si>
  <si>
    <t>31 10 00 - Site Clearing</t>
  </si>
  <si>
    <t>31 20 00 - Earth Moving</t>
  </si>
  <si>
    <t>31 30 00 - Earthwork Methods</t>
  </si>
  <si>
    <t>31 40 00 - Shoring and Underpinning</t>
  </si>
  <si>
    <t>31 50 00 - Excavation Support and Protection</t>
  </si>
  <si>
    <t>31 60 00 - Special Foundations and Load-Bearing Elements</t>
  </si>
  <si>
    <t>31 70 00 - Tunneling and Mining</t>
  </si>
  <si>
    <t>Division 32 - Exterior Improvements</t>
  </si>
  <si>
    <t>32 00 00 - Exterior Improvements</t>
  </si>
  <si>
    <t>32 10 00 - Bases, Ballasts, and Paving</t>
  </si>
  <si>
    <t>32 30 00 - Site Improvements</t>
  </si>
  <si>
    <t>32 70 00 - Wetlands</t>
  </si>
  <si>
    <t>32 80 00 - Irrigation</t>
  </si>
  <si>
    <t>32 90 00 - Planting</t>
  </si>
  <si>
    <t>Division 33 - Utilities</t>
  </si>
  <si>
    <t>33 00 00 - Utilities</t>
  </si>
  <si>
    <t>33 10 00 - Water Utilities</t>
  </si>
  <si>
    <t>33 20 00 - Wells</t>
  </si>
  <si>
    <t>33 30 00 - Sanitary Sewerage Utilities</t>
  </si>
  <si>
    <t>33 40 00 - Storm Drainage Utilities</t>
  </si>
  <si>
    <t>33 50 00 - Fuel Distribution Utilities</t>
  </si>
  <si>
    <t>33 60 00 - Hydronic and Steam Energy Utilities</t>
  </si>
  <si>
    <t>33 70 00 - Electrical Utilities</t>
  </si>
  <si>
    <t>33 80 00 - Communications Utilities</t>
  </si>
  <si>
    <t xml:space="preserve">Instruction: For Blue Cells enter in the costs on the second tab, Divisions Costs. For Yellow Cells enter in the information Requested. </t>
  </si>
  <si>
    <t>07 10 00 - Damp proofing and Waterproofing</t>
  </si>
  <si>
    <t>Schedule of Values - Detail</t>
  </si>
  <si>
    <t>Calc General Requirements @ 5%</t>
  </si>
  <si>
    <t>Calc Builder's Overhead @ 2%</t>
  </si>
  <si>
    <t>Calc Builder's Profit @ 5%</t>
  </si>
  <si>
    <t>Comments:</t>
  </si>
  <si>
    <t>Estimated Start of Const</t>
  </si>
  <si>
    <t>On SOV Sheet</t>
  </si>
  <si>
    <t>Integrated Automation</t>
  </si>
  <si>
    <t>Conveying Equipment</t>
  </si>
  <si>
    <t>Total</t>
  </si>
  <si>
    <t>Communications</t>
  </si>
  <si>
    <t>Other - Site Environmental Remediation:</t>
  </si>
  <si>
    <t>Other - Arch.  Environmental Remediation:</t>
  </si>
  <si>
    <t>Other Concrete: Please Describe</t>
  </si>
  <si>
    <t>Other Finishes:</t>
  </si>
  <si>
    <t>Furnishings</t>
  </si>
  <si>
    <t>Thermal and Moisture Protection</t>
  </si>
  <si>
    <t>Openings</t>
  </si>
  <si>
    <t>Finishes</t>
  </si>
  <si>
    <t>Other Masonry: Please Describe</t>
  </si>
  <si>
    <t>Other Metals: Please Describe</t>
  </si>
  <si>
    <t>Other Carpentry: Please describe</t>
  </si>
  <si>
    <t>Other Thermal &amp; Moisture Protection: Please describe</t>
  </si>
  <si>
    <t>Other Openings: Please Describe</t>
  </si>
  <si>
    <t>Other Fire Suppression</t>
  </si>
  <si>
    <t>Other Plumbing</t>
  </si>
  <si>
    <t>Other HVAC</t>
  </si>
  <si>
    <t>Other Electrical</t>
  </si>
  <si>
    <t>Other Electronic Safety &amp; Security:</t>
  </si>
  <si>
    <t>Other Earthwork</t>
  </si>
  <si>
    <t>Other Exterior Improvements</t>
  </si>
  <si>
    <t>Other Communications</t>
  </si>
  <si>
    <t>Other Automation</t>
  </si>
  <si>
    <t>Wood, Plastics, Composites</t>
  </si>
  <si>
    <t>Exterior Improvements</t>
  </si>
  <si>
    <t xml:space="preserve">Other Special Construction: </t>
  </si>
  <si>
    <t>Other Communication: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</si>
</sst>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#####"/>
    <numFmt numFmtId="165" formatCode="0#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56A3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EDD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4" fontId="6" fillId="0" borderId="0" xfId="1" applyFont="1" applyAlignment="1" applyProtection="1">
      <alignment horizontal="center"/>
      <protection locked="0"/>
    </xf>
    <xf numFmtId="44" fontId="7" fillId="0" borderId="0" xfId="1" applyFont="1" applyFill="1" applyBorder="1" applyAlignment="1" applyProtection="1">
      <alignment horizontal="left"/>
      <protection locked="0"/>
    </xf>
    <xf numFmtId="0" fontId="8" fillId="0" borderId="0" xfId="1" applyNumberFormat="1" applyFont="1" applyFill="1" applyBorder="1" applyAlignment="1">
      <alignment horizontal="center"/>
    </xf>
    <xf numFmtId="0" fontId="6" fillId="0" borderId="0" xfId="0" applyFont="1"/>
    <xf numFmtId="164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indent="2"/>
    </xf>
    <xf numFmtId="0" fontId="5" fillId="5" borderId="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 indent="1"/>
    </xf>
    <xf numFmtId="164" fontId="6" fillId="6" borderId="6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6" fillId="6" borderId="16" xfId="0" applyNumberFormat="1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vertical="center" indent="1"/>
    </xf>
    <xf numFmtId="44" fontId="11" fillId="4" borderId="7" xfId="1" applyFont="1" applyFill="1" applyBorder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6" fillId="0" borderId="0" xfId="0" applyFont="1" applyAlignment="1" applyProtection="1">
      <alignment horizontal="left" vertical="center" indent="3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indent="6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13" fillId="0" borderId="0" xfId="0" applyFont="1"/>
    <xf numFmtId="0" fontId="14" fillId="2" borderId="2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2" fontId="6" fillId="7" borderId="7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42" fontId="6" fillId="8" borderId="7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164" fontId="6" fillId="6" borderId="6" xfId="0" quotePrefix="1" applyNumberFormat="1" applyFont="1" applyFill="1" applyBorder="1" applyAlignment="1" applyProtection="1">
      <alignment horizontal="center" vertical="center"/>
      <protection hidden="1"/>
    </xf>
    <xf numFmtId="164" fontId="6" fillId="6" borderId="7" xfId="0" quotePrefix="1" applyNumberFormat="1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left" vertical="center" indent="1"/>
      <protection hidden="1"/>
    </xf>
    <xf numFmtId="44" fontId="10" fillId="3" borderId="7" xfId="1" applyFont="1" applyFill="1" applyBorder="1" applyProtection="1">
      <protection hidden="1"/>
    </xf>
    <xf numFmtId="165" fontId="6" fillId="6" borderId="7" xfId="0" applyNumberFormat="1" applyFont="1" applyFill="1" applyBorder="1" applyAlignment="1" applyProtection="1">
      <alignment horizontal="center" vertical="center"/>
      <protection hidden="1"/>
    </xf>
    <xf numFmtId="164" fontId="6" fillId="6" borderId="7" xfId="0" applyNumberFormat="1" applyFont="1" applyFill="1" applyBorder="1" applyAlignment="1" applyProtection="1">
      <alignment horizontal="center" vertical="center"/>
      <protection hidden="1"/>
    </xf>
    <xf numFmtId="164" fontId="6" fillId="6" borderId="9" xfId="0" quotePrefix="1" applyNumberFormat="1" applyFont="1" applyFill="1" applyBorder="1" applyAlignment="1" applyProtection="1">
      <alignment horizontal="center" vertical="center"/>
      <protection hidden="1"/>
    </xf>
    <xf numFmtId="164" fontId="6" fillId="6" borderId="10" xfId="0" applyNumberFormat="1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left" vertical="center" indent="1"/>
      <protection hidden="1"/>
    </xf>
    <xf numFmtId="164" fontId="6" fillId="6" borderId="16" xfId="0" quotePrefix="1" applyNumberFormat="1" applyFont="1" applyFill="1" applyBorder="1" applyAlignment="1" applyProtection="1">
      <alignment horizontal="center" vertical="center"/>
      <protection hidden="1"/>
    </xf>
    <xf numFmtId="164" fontId="6" fillId="6" borderId="17" xfId="0" quotePrefix="1" applyNumberFormat="1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left" vertical="center" indent="1"/>
      <protection hidden="1"/>
    </xf>
    <xf numFmtId="164" fontId="6" fillId="6" borderId="10" xfId="0" quotePrefix="1" applyNumberFormat="1" applyFont="1" applyFill="1" applyBorder="1" applyAlignment="1" applyProtection="1">
      <alignment horizontal="center" vertical="center"/>
      <protection hidden="1"/>
    </xf>
    <xf numFmtId="164" fontId="5" fillId="5" borderId="6" xfId="0" applyNumberFormat="1" applyFont="1" applyFill="1" applyBorder="1" applyAlignment="1" applyProtection="1">
      <alignment horizontal="center" vertical="center"/>
      <protection hidden="1"/>
    </xf>
    <xf numFmtId="164" fontId="5" fillId="5" borderId="7" xfId="0" applyNumberFormat="1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left" vertical="center" indent="2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164" fontId="6" fillId="6" borderId="6" xfId="0" applyNumberFormat="1" applyFont="1" applyFill="1" applyBorder="1" applyAlignment="1" applyProtection="1">
      <alignment horizontal="center" vertical="center"/>
      <protection hidden="1"/>
    </xf>
    <xf numFmtId="164" fontId="6" fillId="6" borderId="9" xfId="0" applyNumberFormat="1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6" fillId="7" borderId="7" xfId="0" applyFont="1" applyFill="1" applyBorder="1" applyAlignment="1" applyProtection="1">
      <alignment vertical="center"/>
      <protection hidden="1"/>
    </xf>
    <xf numFmtId="0" fontId="12" fillId="6" borderId="7" xfId="0" applyFont="1" applyFill="1" applyBorder="1" applyAlignment="1" applyProtection="1">
      <alignment vertical="center"/>
      <protection hidden="1"/>
    </xf>
    <xf numFmtId="0" fontId="12" fillId="0" borderId="7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4" fontId="7" fillId="0" borderId="0" xfId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>
      <alignment vertical="center"/>
    </xf>
    <xf numFmtId="44" fontId="15" fillId="0" borderId="0" xfId="0" applyNumberFormat="1" applyFont="1" applyAlignment="1">
      <alignment vertical="center"/>
    </xf>
    <xf numFmtId="42" fontId="0" fillId="0" borderId="0" xfId="0" applyNumberFormat="1" applyAlignment="1">
      <alignment vertical="center"/>
    </xf>
    <xf numFmtId="44" fontId="0" fillId="0" borderId="29" xfId="0" applyNumberFormat="1" applyBorder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Alignment="1" applyProtection="1">
      <alignment horizontal="right" vertical="center"/>
      <protection hidden="1"/>
    </xf>
    <xf numFmtId="0" fontId="19" fillId="2" borderId="2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4" fontId="21" fillId="0" borderId="29" xfId="0" applyNumberFormat="1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24" xfId="0" applyFont="1" applyFill="1" applyBorder="1" applyAlignment="1">
      <alignment vertical="center"/>
    </xf>
    <xf numFmtId="44" fontId="21" fillId="0" borderId="26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 wrapText="1"/>
    </xf>
    <xf numFmtId="44" fontId="21" fillId="0" borderId="26" xfId="0" applyNumberFormat="1" applyFont="1" applyFill="1" applyBorder="1" applyAlignment="1">
      <alignment vertical="center" wrapText="1"/>
    </xf>
    <xf numFmtId="44" fontId="22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24" xfId="0" applyFont="1" applyFill="1" applyBorder="1" applyAlignment="1">
      <alignment vertical="center"/>
    </xf>
    <xf numFmtId="44" fontId="22" fillId="0" borderId="3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7" borderId="7" xfId="0" applyFont="1" applyFill="1" applyBorder="1" applyAlignment="1" applyProtection="1">
      <alignment vertical="center"/>
      <protection hidden="1"/>
    </xf>
    <xf numFmtId="42" fontId="21" fillId="7" borderId="7" xfId="1" applyNumberFormat="1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vertical="center"/>
      <protection hidden="1"/>
    </xf>
    <xf numFmtId="44" fontId="23" fillId="4" borderId="7" xfId="1" applyFont="1" applyFill="1" applyBorder="1" applyProtection="1">
      <protection locked="0"/>
    </xf>
    <xf numFmtId="0" fontId="21" fillId="4" borderId="7" xfId="0" applyFont="1" applyFill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hidden="1"/>
    </xf>
    <xf numFmtId="42" fontId="21" fillId="8" borderId="7" xfId="1" applyNumberFormat="1" applyFont="1" applyFill="1" applyBorder="1" applyAlignment="1" applyProtection="1">
      <alignment horizontal="center" vertical="center"/>
    </xf>
    <xf numFmtId="0" fontId="21" fillId="6" borderId="19" xfId="0" applyFont="1" applyFill="1" applyBorder="1" applyAlignment="1" applyProtection="1">
      <alignment vertical="center"/>
      <protection hidden="1"/>
    </xf>
    <xf numFmtId="0" fontId="21" fillId="4" borderId="19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hidden="1"/>
    </xf>
    <xf numFmtId="0" fontId="6" fillId="4" borderId="21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left"/>
      <protection locked="0"/>
    </xf>
    <xf numFmtId="0" fontId="6" fillId="4" borderId="24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4" borderId="25" xfId="0" applyFont="1" applyFill="1" applyBorder="1" applyAlignment="1" applyProtection="1">
      <alignment horizontal="left"/>
      <protection locked="0"/>
    </xf>
    <xf numFmtId="0" fontId="6" fillId="4" borderId="26" xfId="0" applyFont="1" applyFill="1" applyBorder="1" applyAlignment="1" applyProtection="1">
      <alignment horizontal="left"/>
      <protection locked="0"/>
    </xf>
    <xf numFmtId="0" fontId="6" fillId="4" borderId="27" xfId="0" applyFont="1" applyFill="1" applyBorder="1" applyAlignment="1" applyProtection="1">
      <alignment horizontal="left"/>
      <protection locked="0"/>
    </xf>
    <xf numFmtId="0" fontId="6" fillId="4" borderId="28" xfId="0" applyFont="1" applyFill="1" applyBorder="1" applyAlignment="1" applyProtection="1">
      <alignment horizontal="left"/>
      <protection locked="0"/>
    </xf>
    <xf numFmtId="0" fontId="8" fillId="4" borderId="1" xfId="1" applyNumberFormat="1" applyFont="1" applyFill="1" applyBorder="1" applyAlignment="1" applyProtection="1">
      <alignment horizontal="center"/>
      <protection locked="0"/>
    </xf>
    <xf numFmtId="0" fontId="8" fillId="4" borderId="2" xfId="1" applyNumberFormat="1" applyFont="1" applyFill="1" applyBorder="1" applyAlignment="1" applyProtection="1">
      <alignment horizontal="center"/>
      <protection locked="0"/>
    </xf>
    <xf numFmtId="44" fontId="7" fillId="3" borderId="1" xfId="1" applyFont="1" applyFill="1" applyBorder="1" applyAlignment="1" applyProtection="1">
      <alignment horizontal="left"/>
    </xf>
    <xf numFmtId="44" fontId="7" fillId="3" borderId="2" xfId="1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42" fontId="6" fillId="5" borderId="11" xfId="1" applyNumberFormat="1" applyFont="1" applyFill="1" applyBorder="1" applyAlignment="1" applyProtection="1">
      <alignment horizontal="center" vertical="center"/>
      <protection hidden="1"/>
    </xf>
    <xf numFmtId="42" fontId="6" fillId="5" borderId="15" xfId="1" applyNumberFormat="1" applyFont="1" applyFill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center" vertical="center"/>
      <protection hidden="1"/>
    </xf>
    <xf numFmtId="42" fontId="6" fillId="5" borderId="18" xfId="0" applyNumberFormat="1" applyFont="1" applyFill="1" applyBorder="1" applyAlignment="1" applyProtection="1">
      <alignment horizontal="center" vertical="center"/>
      <protection hidden="1"/>
    </xf>
    <xf numFmtId="42" fontId="6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locked="0"/>
    </xf>
    <xf numFmtId="164" fontId="9" fillId="5" borderId="3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164" fontId="9" fillId="5" borderId="3" xfId="0" applyNumberFormat="1" applyFont="1" applyFill="1" applyBorder="1" applyAlignment="1" applyProtection="1">
      <alignment horizontal="center" vertical="center"/>
      <protection hidden="1"/>
    </xf>
    <xf numFmtId="164" fontId="9" fillId="5" borderId="4" xfId="0" applyNumberFormat="1" applyFont="1" applyFill="1" applyBorder="1" applyAlignment="1" applyProtection="1">
      <alignment horizontal="center" vertical="center"/>
      <protection hidden="1"/>
    </xf>
    <xf numFmtId="164" fontId="9" fillId="5" borderId="5" xfId="0" applyNumberFormat="1" applyFont="1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35999</xdr:rowOff>
    </xdr:from>
    <xdr:to>
      <xdr:col>4</xdr:col>
      <xdr:colOff>539294</xdr:colOff>
      <xdr:row>49</xdr:row>
      <xdr:rowOff>26670</xdr:rowOff>
    </xdr:to>
    <xdr:grpSp>
      <xdr:nvGrpSpPr>
        <xdr:cNvPr id="2" name="Group 6">
          <a:extLst>
            <a:ext uri="{FF2B5EF4-FFF2-40B4-BE49-F238E27FC236}">
              <a16:creationId xmlns:a16="http://schemas.microsoft.com/office/drawing/2014/main" id="{5FDD12EE-5CD1-4185-98E4-348DF1E53E92}"/>
            </a:ext>
          </a:extLst>
        </xdr:cNvPr>
        <xdr:cNvGrpSpPr>
          <a:grpSpLocks/>
        </xdr:cNvGrpSpPr>
      </xdr:nvGrpSpPr>
      <xdr:grpSpPr bwMode="auto">
        <a:xfrm>
          <a:off x="0" y="10970699"/>
          <a:ext cx="6301919" cy="219271"/>
          <a:chOff x="10" y="141"/>
          <a:chExt cx="5846" cy="297"/>
        </a:xfrm>
      </xdr:grpSpPr>
      <xdr:grpSp>
        <xdr:nvGrpSpPr>
          <xdr:cNvPr id="3" name="Group 14">
            <a:extLst>
              <a:ext uri="{FF2B5EF4-FFF2-40B4-BE49-F238E27FC236}">
                <a16:creationId xmlns:a16="http://schemas.microsoft.com/office/drawing/2014/main" id="{AAC8362D-E632-A378-FE45-369915162210}"/>
              </a:ext>
            </a:extLst>
          </xdr:cNvPr>
          <xdr:cNvGrpSpPr>
            <a:grpSpLocks/>
          </xdr:cNvGrpSpPr>
        </xdr:nvGrpSpPr>
        <xdr:grpSpPr bwMode="auto">
          <a:xfrm>
            <a:off x="10" y="141"/>
            <a:ext cx="5825" cy="73"/>
            <a:chOff x="10" y="141"/>
            <a:chExt cx="5825" cy="73"/>
          </a:xfrm>
        </xdr:grpSpPr>
        <xdr:sp macro="" textlink="">
          <xdr:nvSpPr>
            <xdr:cNvPr id="9" name="Freeform 15">
              <a:extLst>
                <a:ext uri="{FF2B5EF4-FFF2-40B4-BE49-F238E27FC236}">
                  <a16:creationId xmlns:a16="http://schemas.microsoft.com/office/drawing/2014/main" id="{97F5743A-73B8-9A3E-A813-B4C4FCC6B6C3}"/>
                </a:ext>
              </a:extLst>
            </xdr:cNvPr>
            <xdr:cNvSpPr>
              <a:spLocks/>
            </xdr:cNvSpPr>
          </xdr:nvSpPr>
          <xdr:spPr bwMode="auto">
            <a:xfrm flipV="1">
              <a:off x="10" y="141"/>
              <a:ext cx="5825" cy="73"/>
            </a:xfrm>
            <a:custGeom>
              <a:avLst/>
              <a:gdLst>
                <a:gd name="T0" fmla="+- 0 10 10"/>
                <a:gd name="T1" fmla="*/ T0 w 9908"/>
                <a:gd name="T2" fmla="+- 0 9917 10"/>
                <a:gd name="T3" fmla="*/ T2 w 9908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9908">
                  <a:moveTo>
                    <a:pt x="0" y="0"/>
                  </a:moveTo>
                  <a:lnTo>
                    <a:pt x="990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4" name="Group 12">
            <a:extLst>
              <a:ext uri="{FF2B5EF4-FFF2-40B4-BE49-F238E27FC236}">
                <a16:creationId xmlns:a16="http://schemas.microsoft.com/office/drawing/2014/main" id="{BD807A17-1081-173A-EAD1-4AA083EFA709}"/>
              </a:ext>
            </a:extLst>
          </xdr:cNvPr>
          <xdr:cNvGrpSpPr>
            <a:grpSpLocks/>
          </xdr:cNvGrpSpPr>
        </xdr:nvGrpSpPr>
        <xdr:grpSpPr bwMode="auto">
          <a:xfrm>
            <a:off x="10" y="155"/>
            <a:ext cx="5846" cy="68"/>
            <a:chOff x="10" y="155"/>
            <a:chExt cx="5846" cy="68"/>
          </a:xfrm>
        </xdr:grpSpPr>
        <xdr:sp macro="" textlink="">
          <xdr:nvSpPr>
            <xdr:cNvPr id="8" name="Freeform 13">
              <a:extLst>
                <a:ext uri="{FF2B5EF4-FFF2-40B4-BE49-F238E27FC236}">
                  <a16:creationId xmlns:a16="http://schemas.microsoft.com/office/drawing/2014/main" id="{40FA2329-C724-6547-3840-514991721B16}"/>
                </a:ext>
              </a:extLst>
            </xdr:cNvPr>
            <xdr:cNvSpPr>
              <a:spLocks/>
            </xdr:cNvSpPr>
          </xdr:nvSpPr>
          <xdr:spPr bwMode="auto">
            <a:xfrm flipV="1">
              <a:off x="10" y="155"/>
              <a:ext cx="5846" cy="68"/>
            </a:xfrm>
            <a:custGeom>
              <a:avLst/>
              <a:gdLst>
                <a:gd name="T0" fmla="+- 0 10 10"/>
                <a:gd name="T1" fmla="*/ T0 w 9908"/>
                <a:gd name="T2" fmla="+- 0 9917 10"/>
                <a:gd name="T3" fmla="*/ T2 w 9908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9908">
                  <a:moveTo>
                    <a:pt x="0" y="0"/>
                  </a:moveTo>
                  <a:lnTo>
                    <a:pt x="9907" y="0"/>
                  </a:lnTo>
                </a:path>
              </a:pathLst>
            </a:custGeom>
            <a:noFill/>
            <a:ln w="13169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5" name="Group 7">
            <a:extLst>
              <a:ext uri="{FF2B5EF4-FFF2-40B4-BE49-F238E27FC236}">
                <a16:creationId xmlns:a16="http://schemas.microsoft.com/office/drawing/2014/main" id="{B31847EF-0094-E967-CD96-C103C6C9BD2E}"/>
              </a:ext>
            </a:extLst>
          </xdr:cNvPr>
          <xdr:cNvGrpSpPr>
            <a:grpSpLocks/>
          </xdr:cNvGrpSpPr>
        </xdr:nvGrpSpPr>
        <xdr:grpSpPr bwMode="auto">
          <a:xfrm>
            <a:off x="44" y="281"/>
            <a:ext cx="5774" cy="157"/>
            <a:chOff x="44" y="281"/>
            <a:chExt cx="5774" cy="157"/>
          </a:xfrm>
        </xdr:grpSpPr>
        <xdr:sp macro="" textlink="">
          <xdr:nvSpPr>
            <xdr:cNvPr id="6" name="Text Box 10">
              <a:extLst>
                <a:ext uri="{FF2B5EF4-FFF2-40B4-BE49-F238E27FC236}">
                  <a16:creationId xmlns:a16="http://schemas.microsoft.com/office/drawing/2014/main" id="{9F1DE95E-821C-857E-AA94-6C68C2A4ED2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" y="281"/>
              <a:ext cx="1747" cy="1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Contractor (please print)</a:t>
              </a:r>
            </a:p>
          </xdr:txBody>
        </xdr:sp>
        <xdr:sp macro="" textlink="">
          <xdr:nvSpPr>
            <xdr:cNvPr id="7" name="Text Box 9">
              <a:extLst>
                <a:ext uri="{FF2B5EF4-FFF2-40B4-BE49-F238E27FC236}">
                  <a16:creationId xmlns:a16="http://schemas.microsoft.com/office/drawing/2014/main" id="{455E86CD-4D9F-54A7-9D3D-1585CE20C09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52" y="281"/>
              <a:ext cx="2466" cy="1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Sponsor / Mortgagor (please print)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50</xdr:row>
      <xdr:rowOff>170302</xdr:rowOff>
    </xdr:from>
    <xdr:to>
      <xdr:col>4</xdr:col>
      <xdr:colOff>539294</xdr:colOff>
      <xdr:row>51</xdr:row>
      <xdr:rowOff>146685</xdr:rowOff>
    </xdr:to>
    <xdr:grpSp>
      <xdr:nvGrpSpPr>
        <xdr:cNvPr id="10" name="Group 6">
          <a:extLst>
            <a:ext uri="{FF2B5EF4-FFF2-40B4-BE49-F238E27FC236}">
              <a16:creationId xmlns:a16="http://schemas.microsoft.com/office/drawing/2014/main" id="{F26F869F-7671-4F26-9E47-05797A452EB3}"/>
            </a:ext>
          </a:extLst>
        </xdr:cNvPr>
        <xdr:cNvGrpSpPr>
          <a:grpSpLocks/>
        </xdr:cNvGrpSpPr>
      </xdr:nvGrpSpPr>
      <xdr:grpSpPr bwMode="auto">
        <a:xfrm>
          <a:off x="0" y="11562202"/>
          <a:ext cx="6301919" cy="204983"/>
          <a:chOff x="10" y="153"/>
          <a:chExt cx="5846" cy="285"/>
        </a:xfrm>
      </xdr:grpSpPr>
      <xdr:grpSp>
        <xdr:nvGrpSpPr>
          <xdr:cNvPr id="11" name="Group 14">
            <a:extLst>
              <a:ext uri="{FF2B5EF4-FFF2-40B4-BE49-F238E27FC236}">
                <a16:creationId xmlns:a16="http://schemas.microsoft.com/office/drawing/2014/main" id="{49F8F369-EE7F-07A6-0B45-68255E5C600E}"/>
              </a:ext>
            </a:extLst>
          </xdr:cNvPr>
          <xdr:cNvGrpSpPr>
            <a:grpSpLocks/>
          </xdr:cNvGrpSpPr>
        </xdr:nvGrpSpPr>
        <xdr:grpSpPr bwMode="auto">
          <a:xfrm>
            <a:off x="10" y="214"/>
            <a:ext cx="5846" cy="70"/>
            <a:chOff x="10" y="214"/>
            <a:chExt cx="5846" cy="70"/>
          </a:xfrm>
        </xdr:grpSpPr>
        <xdr:sp macro="" textlink="">
          <xdr:nvSpPr>
            <xdr:cNvPr id="17" name="Freeform 15">
              <a:extLst>
                <a:ext uri="{FF2B5EF4-FFF2-40B4-BE49-F238E27FC236}">
                  <a16:creationId xmlns:a16="http://schemas.microsoft.com/office/drawing/2014/main" id="{104F3967-5D0C-AD87-4FD7-6F2C7809D058}"/>
                </a:ext>
              </a:extLst>
            </xdr:cNvPr>
            <xdr:cNvSpPr>
              <a:spLocks/>
            </xdr:cNvSpPr>
          </xdr:nvSpPr>
          <xdr:spPr bwMode="auto">
            <a:xfrm>
              <a:off x="10" y="214"/>
              <a:ext cx="5846" cy="70"/>
            </a:xfrm>
            <a:custGeom>
              <a:avLst/>
              <a:gdLst>
                <a:gd name="T0" fmla="+- 0 10 10"/>
                <a:gd name="T1" fmla="*/ T0 w 9908"/>
                <a:gd name="T2" fmla="+- 0 9917 10"/>
                <a:gd name="T3" fmla="*/ T2 w 9908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9908">
                  <a:moveTo>
                    <a:pt x="0" y="0"/>
                  </a:moveTo>
                  <a:lnTo>
                    <a:pt x="9907" y="0"/>
                  </a:lnTo>
                </a:path>
              </a:pathLst>
            </a:custGeom>
            <a:noFill/>
            <a:ln w="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2" name="Group 12">
            <a:extLst>
              <a:ext uri="{FF2B5EF4-FFF2-40B4-BE49-F238E27FC236}">
                <a16:creationId xmlns:a16="http://schemas.microsoft.com/office/drawing/2014/main" id="{60B6B3A4-8E9B-1278-01A1-91293C9F0916}"/>
              </a:ext>
            </a:extLst>
          </xdr:cNvPr>
          <xdr:cNvGrpSpPr>
            <a:grpSpLocks/>
          </xdr:cNvGrpSpPr>
        </xdr:nvGrpSpPr>
        <xdr:grpSpPr bwMode="auto">
          <a:xfrm>
            <a:off x="10" y="153"/>
            <a:ext cx="5825" cy="70"/>
            <a:chOff x="10" y="153"/>
            <a:chExt cx="5825" cy="70"/>
          </a:xfrm>
        </xdr:grpSpPr>
        <xdr:sp macro="" textlink="">
          <xdr:nvSpPr>
            <xdr:cNvPr id="16" name="Freeform 13">
              <a:extLst>
                <a:ext uri="{FF2B5EF4-FFF2-40B4-BE49-F238E27FC236}">
                  <a16:creationId xmlns:a16="http://schemas.microsoft.com/office/drawing/2014/main" id="{BFCD2548-04EA-3409-42E3-100FDB56F918}"/>
                </a:ext>
              </a:extLst>
            </xdr:cNvPr>
            <xdr:cNvSpPr>
              <a:spLocks/>
            </xdr:cNvSpPr>
          </xdr:nvSpPr>
          <xdr:spPr bwMode="auto">
            <a:xfrm flipV="1">
              <a:off x="10" y="153"/>
              <a:ext cx="5825" cy="70"/>
            </a:xfrm>
            <a:custGeom>
              <a:avLst/>
              <a:gdLst>
                <a:gd name="T0" fmla="+- 0 10 10"/>
                <a:gd name="T1" fmla="*/ T0 w 9908"/>
                <a:gd name="T2" fmla="+- 0 9917 10"/>
                <a:gd name="T3" fmla="*/ T2 w 9908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9908">
                  <a:moveTo>
                    <a:pt x="0" y="0"/>
                  </a:moveTo>
                  <a:lnTo>
                    <a:pt x="9907" y="0"/>
                  </a:lnTo>
                </a:path>
              </a:pathLst>
            </a:custGeom>
            <a:noFill/>
            <a:ln w="13169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3" name="Group 7">
            <a:extLst>
              <a:ext uri="{FF2B5EF4-FFF2-40B4-BE49-F238E27FC236}">
                <a16:creationId xmlns:a16="http://schemas.microsoft.com/office/drawing/2014/main" id="{1D93F966-5CFF-D52D-B82E-AD9BA87C2753}"/>
              </a:ext>
            </a:extLst>
          </xdr:cNvPr>
          <xdr:cNvGrpSpPr>
            <a:grpSpLocks/>
          </xdr:cNvGrpSpPr>
        </xdr:nvGrpSpPr>
        <xdr:grpSpPr bwMode="auto">
          <a:xfrm>
            <a:off x="44" y="281"/>
            <a:ext cx="5774" cy="157"/>
            <a:chOff x="44" y="281"/>
            <a:chExt cx="5774" cy="157"/>
          </a:xfrm>
        </xdr:grpSpPr>
        <xdr:sp macro="" textlink="">
          <xdr:nvSpPr>
            <xdr:cNvPr id="14" name="Text Box 10">
              <a:extLst>
                <a:ext uri="{FF2B5EF4-FFF2-40B4-BE49-F238E27FC236}">
                  <a16:creationId xmlns:a16="http://schemas.microsoft.com/office/drawing/2014/main" id="{4303AF27-95B2-76D9-6123-28BCFF1BC5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" y="281"/>
              <a:ext cx="1747" cy="1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Signature</a:t>
              </a:r>
            </a:p>
            <a:p>
              <a:pPr algn="l" rtl="0">
                <a:defRPr sz="1000"/>
              </a:pPr>
              <a:endParaRPr lang="en-US" sz="75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5" name="Text Box 9">
              <a:extLst>
                <a:ext uri="{FF2B5EF4-FFF2-40B4-BE49-F238E27FC236}">
                  <a16:creationId xmlns:a16="http://schemas.microsoft.com/office/drawing/2014/main" id="{585C27D9-B98C-68AC-B9F7-5B1E5182EC3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52" y="281"/>
              <a:ext cx="2466" cy="15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Signature</a:t>
              </a:r>
            </a:p>
          </xdr:txBody>
        </xdr:sp>
      </xdr:grpSp>
    </xdr:grpSp>
    <xdr:clientData/>
  </xdr:twoCellAnchor>
  <xdr:twoCellAnchor editAs="oneCell">
    <xdr:from>
      <xdr:col>5</xdr:col>
      <xdr:colOff>13334</xdr:colOff>
      <xdr:row>2</xdr:row>
      <xdr:rowOff>17145</xdr:rowOff>
    </xdr:from>
    <xdr:to>
      <xdr:col>8</xdr:col>
      <xdr:colOff>1246236</xdr:colOff>
      <xdr:row>9</xdr:row>
      <xdr:rowOff>66675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D7B52A0-011A-DA14-3AE4-9440A318A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5559" y="436245"/>
          <a:ext cx="4880977" cy="1649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0C98-D077-45A3-9400-B7436A0F6269}">
  <sheetPr>
    <pageSetUpPr fitToPage="1"/>
  </sheetPr>
  <dimension ref="A1:R99"/>
  <sheetViews>
    <sheetView tabSelected="1" view="pageBreakPreview" zoomScale="85" zoomScaleNormal="85" zoomScaleSheetLayoutView="85" workbookViewId="0">
      <selection activeCell="C7" sqref="C7:D7"/>
    </sheetView>
    <sheetView tabSelected="1" workbookViewId="1">
      <selection activeCell="D15" sqref="D15"/>
    </sheetView>
  </sheetViews>
  <sheetFormatPr defaultColWidth="9.140625" defaultRowHeight="15.95" customHeight="1" x14ac:dyDescent="0.2"/>
  <cols>
    <col min="1" max="1" width="8.85546875" style="1" customWidth="1"/>
    <col min="2" max="2" width="22.5703125" style="1" customWidth="1"/>
    <col min="3" max="3" width="33.28515625" style="1" bestFit="1" customWidth="1"/>
    <col min="4" max="4" width="21.7109375" style="1" customWidth="1"/>
    <col min="5" max="5" width="9.140625" style="1"/>
    <col min="6" max="6" width="7.7109375" style="1" customWidth="1"/>
    <col min="7" max="7" width="13.28515625" style="1" bestFit="1" customWidth="1"/>
    <col min="8" max="8" width="33.7109375" style="1" customWidth="1"/>
    <col min="9" max="9" width="18.85546875" style="29" customWidth="1"/>
    <col min="10" max="10" width="2.7109375" style="1" customWidth="1"/>
    <col min="11" max="11" width="7.7109375" style="1" customWidth="1"/>
    <col min="12" max="12" width="9.7109375" style="1" customWidth="1"/>
    <col min="13" max="13" width="33.7109375" style="1" customWidth="1"/>
    <col min="14" max="14" width="12.7109375" style="30" customWidth="1"/>
    <col min="15" max="16384" width="9.140625" style="1"/>
  </cols>
  <sheetData>
    <row r="1" spans="1:14" ht="17.100000000000001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N1" s="1"/>
    </row>
    <row r="2" spans="1:14" ht="17.100000000000001" customHeight="1" thickBot="1" x14ac:dyDescent="0.25">
      <c r="F2" s="2"/>
      <c r="G2" s="3"/>
      <c r="H2" s="3"/>
      <c r="I2" s="4"/>
      <c r="J2" s="3"/>
      <c r="K2" s="3"/>
      <c r="L2" s="3"/>
      <c r="M2" s="3"/>
      <c r="N2" s="5"/>
    </row>
    <row r="3" spans="1:14" ht="18" customHeight="1" thickBot="1" x14ac:dyDescent="0.25">
      <c r="A3" s="111" t="s">
        <v>1</v>
      </c>
      <c r="B3" s="112"/>
      <c r="C3" s="109"/>
      <c r="D3" s="110"/>
      <c r="I3" s="1"/>
      <c r="J3" s="3"/>
      <c r="K3" s="3"/>
      <c r="L3" s="39"/>
      <c r="M3" s="24"/>
      <c r="N3" s="24"/>
    </row>
    <row r="4" spans="1:14" ht="18" customHeight="1" thickBot="1" x14ac:dyDescent="0.25">
      <c r="A4" s="111" t="s">
        <v>2</v>
      </c>
      <c r="B4" s="112"/>
      <c r="C4" s="109"/>
      <c r="D4" s="110"/>
      <c r="I4" s="1"/>
      <c r="J4" s="3"/>
      <c r="K4" s="3"/>
      <c r="L4" s="24"/>
      <c r="M4" s="24"/>
      <c r="N4" s="24"/>
    </row>
    <row r="5" spans="1:14" ht="18" customHeight="1" thickBot="1" x14ac:dyDescent="0.25">
      <c r="A5" s="111" t="s">
        <v>3</v>
      </c>
      <c r="B5" s="112"/>
      <c r="C5" s="109"/>
      <c r="D5" s="110"/>
      <c r="I5" s="1"/>
      <c r="J5" s="3"/>
      <c r="K5" s="3"/>
      <c r="L5" s="24"/>
      <c r="M5" s="24"/>
      <c r="N5" s="24"/>
    </row>
    <row r="6" spans="1:14" ht="18" customHeight="1" thickBot="1" x14ac:dyDescent="0.25">
      <c r="A6" s="111" t="s">
        <v>4</v>
      </c>
      <c r="B6" s="112"/>
      <c r="C6" s="109"/>
      <c r="D6" s="110"/>
      <c r="I6" s="1"/>
      <c r="J6" s="3"/>
      <c r="K6" s="3"/>
      <c r="L6" s="24"/>
      <c r="M6" s="24"/>
      <c r="N6" s="24"/>
    </row>
    <row r="7" spans="1:14" ht="18" customHeight="1" thickBot="1" x14ac:dyDescent="0.25">
      <c r="A7" s="111" t="s">
        <v>5</v>
      </c>
      <c r="B7" s="112"/>
      <c r="C7" s="109"/>
      <c r="D7" s="110"/>
      <c r="I7" s="1"/>
      <c r="J7" s="3"/>
      <c r="K7" s="3"/>
      <c r="L7" s="24"/>
      <c r="M7" s="24"/>
      <c r="N7" s="24"/>
    </row>
    <row r="8" spans="1:14" ht="18" customHeight="1" thickBot="1" x14ac:dyDescent="0.25">
      <c r="A8" s="111" t="s">
        <v>6</v>
      </c>
      <c r="B8" s="112"/>
      <c r="C8" s="109"/>
      <c r="D8" s="110"/>
      <c r="I8" s="1"/>
      <c r="J8" s="3"/>
      <c r="K8" s="3"/>
      <c r="L8" s="24"/>
      <c r="M8" s="24"/>
      <c r="N8" s="24"/>
    </row>
    <row r="9" spans="1:14" ht="18" customHeight="1" thickBot="1" x14ac:dyDescent="0.25">
      <c r="A9" s="111" t="s">
        <v>268</v>
      </c>
      <c r="B9" s="112"/>
      <c r="C9" s="109"/>
      <c r="D9" s="110"/>
      <c r="I9" s="1"/>
      <c r="J9" s="3"/>
      <c r="K9" s="3"/>
      <c r="L9" s="24"/>
      <c r="M9" s="24"/>
      <c r="N9" s="24"/>
    </row>
    <row r="10" spans="1:14" ht="18" customHeight="1" x14ac:dyDescent="0.2">
      <c r="A10" s="67"/>
      <c r="B10" s="67"/>
      <c r="C10" s="68"/>
      <c r="D10" s="68"/>
      <c r="I10" s="1"/>
      <c r="J10" s="3"/>
      <c r="K10" s="3"/>
      <c r="L10" s="24"/>
      <c r="M10" s="24"/>
      <c r="N10" s="24"/>
    </row>
    <row r="11" spans="1:14" ht="18" customHeight="1" thickBot="1" x14ac:dyDescent="0.25">
      <c r="A11" s="31" t="s">
        <v>261</v>
      </c>
      <c r="F11" s="6"/>
      <c r="G11" s="6"/>
      <c r="H11" s="7"/>
      <c r="I11" s="7"/>
      <c r="J11" s="3"/>
      <c r="K11" s="3"/>
      <c r="L11" s="3"/>
      <c r="M11" s="3"/>
      <c r="N11" s="5"/>
    </row>
    <row r="12" spans="1:14" ht="18" customHeight="1" x14ac:dyDescent="0.2">
      <c r="A12" s="125" t="s">
        <v>8</v>
      </c>
      <c r="B12" s="126"/>
      <c r="C12" s="126"/>
      <c r="D12" s="127"/>
      <c r="E12" s="73"/>
      <c r="F12" s="132" t="s">
        <v>7</v>
      </c>
      <c r="G12" s="133"/>
      <c r="H12" s="133"/>
      <c r="I12" s="134"/>
      <c r="J12" s="8"/>
      <c r="N12" s="1"/>
    </row>
    <row r="13" spans="1:14" ht="18" customHeight="1" x14ac:dyDescent="0.2">
      <c r="A13" s="9"/>
      <c r="B13" s="10" t="s">
        <v>9</v>
      </c>
      <c r="C13" s="11" t="s">
        <v>10</v>
      </c>
      <c r="D13" s="12" t="s">
        <v>11</v>
      </c>
      <c r="E13" s="73"/>
      <c r="F13" s="53"/>
      <c r="G13" s="54" t="s">
        <v>9</v>
      </c>
      <c r="H13" s="55" t="s">
        <v>10</v>
      </c>
      <c r="I13" s="56" t="s">
        <v>11</v>
      </c>
      <c r="J13" s="74"/>
      <c r="N13" s="1"/>
    </row>
    <row r="14" spans="1:14" ht="18" customHeight="1" x14ac:dyDescent="0.2">
      <c r="A14" s="40"/>
      <c r="B14" s="41" t="s">
        <v>12</v>
      </c>
      <c r="C14" s="42" t="s">
        <v>14</v>
      </c>
      <c r="D14" s="43">
        <f>+Divisions!C32</f>
        <v>0</v>
      </c>
      <c r="E14" s="73"/>
      <c r="F14" s="40"/>
      <c r="G14" s="41" t="s">
        <v>12</v>
      </c>
      <c r="H14" s="42" t="s">
        <v>13</v>
      </c>
      <c r="I14" s="43">
        <f>+Divisions!C37</f>
        <v>0</v>
      </c>
      <c r="J14" s="74"/>
      <c r="N14" s="1"/>
    </row>
    <row r="15" spans="1:14" ht="18" customHeight="1" x14ac:dyDescent="0.2">
      <c r="A15" s="40"/>
      <c r="B15" s="44">
        <v>30000</v>
      </c>
      <c r="C15" s="42" t="s">
        <v>16</v>
      </c>
      <c r="D15" s="43">
        <f>+Divisions!C49</f>
        <v>0</v>
      </c>
      <c r="E15" s="73"/>
      <c r="F15" s="57"/>
      <c r="G15" s="45">
        <v>310000</v>
      </c>
      <c r="H15" s="42" t="s">
        <v>15</v>
      </c>
      <c r="I15" s="43">
        <f>+Divisions!C244</f>
        <v>0</v>
      </c>
      <c r="J15" s="74"/>
      <c r="N15" s="1"/>
    </row>
    <row r="16" spans="1:14" ht="18" customHeight="1" x14ac:dyDescent="0.2">
      <c r="A16" s="40"/>
      <c r="B16" s="44">
        <v>40000</v>
      </c>
      <c r="C16" s="42" t="s">
        <v>17</v>
      </c>
      <c r="D16" s="43">
        <f>+Divisions!C58</f>
        <v>0</v>
      </c>
      <c r="E16" s="73"/>
      <c r="F16" s="57"/>
      <c r="G16" s="45">
        <v>320000</v>
      </c>
      <c r="H16" s="42" t="s">
        <v>297</v>
      </c>
      <c r="I16" s="43">
        <f>+Divisions!C253</f>
        <v>0</v>
      </c>
      <c r="J16" s="74"/>
      <c r="N16" s="1"/>
    </row>
    <row r="17" spans="1:14" ht="18" customHeight="1" thickBot="1" x14ac:dyDescent="0.25">
      <c r="A17" s="40"/>
      <c r="B17" s="44">
        <v>50000</v>
      </c>
      <c r="C17" s="42" t="s">
        <v>18</v>
      </c>
      <c r="D17" s="43">
        <f>+Divisions!C68</f>
        <v>0</v>
      </c>
      <c r="E17" s="73"/>
      <c r="F17" s="58"/>
      <c r="G17" s="47">
        <v>330000</v>
      </c>
      <c r="H17" s="48" t="s">
        <v>19</v>
      </c>
      <c r="I17" s="43">
        <f>+Divisions!C265</f>
        <v>0</v>
      </c>
      <c r="J17" s="74"/>
      <c r="N17" s="1"/>
    </row>
    <row r="18" spans="1:14" ht="18" customHeight="1" x14ac:dyDescent="0.2">
      <c r="A18" s="40"/>
      <c r="B18" s="44">
        <v>60000</v>
      </c>
      <c r="C18" s="42" t="s">
        <v>296</v>
      </c>
      <c r="D18" s="43">
        <f>+Divisions!C79</f>
        <v>0</v>
      </c>
      <c r="E18" s="73"/>
      <c r="F18" s="116" t="s">
        <v>20</v>
      </c>
      <c r="G18" s="117"/>
      <c r="H18" s="118"/>
      <c r="I18" s="114">
        <f>SUM(I14:I17)</f>
        <v>0</v>
      </c>
      <c r="J18" s="74"/>
      <c r="N18" s="1"/>
    </row>
    <row r="19" spans="1:14" ht="18" customHeight="1" thickBot="1" x14ac:dyDescent="0.25">
      <c r="A19" s="40"/>
      <c r="B19" s="44">
        <v>70000</v>
      </c>
      <c r="C19" s="42" t="s">
        <v>279</v>
      </c>
      <c r="D19" s="43">
        <f>+Divisions!C93</f>
        <v>0</v>
      </c>
      <c r="E19" s="73"/>
      <c r="F19" s="119"/>
      <c r="G19" s="120"/>
      <c r="H19" s="121"/>
      <c r="I19" s="115"/>
      <c r="J19" s="74"/>
      <c r="N19" s="1"/>
    </row>
    <row r="20" spans="1:14" ht="18" customHeight="1" thickBot="1" x14ac:dyDescent="0.25">
      <c r="A20" s="40"/>
      <c r="B20" s="44">
        <v>80000</v>
      </c>
      <c r="C20" s="42" t="s">
        <v>280</v>
      </c>
      <c r="D20" s="43">
        <f>+Divisions!C105</f>
        <v>0</v>
      </c>
      <c r="E20" s="73"/>
      <c r="I20" s="1"/>
      <c r="J20" s="74"/>
      <c r="N20" s="1"/>
    </row>
    <row r="21" spans="1:14" ht="18" customHeight="1" thickBot="1" x14ac:dyDescent="0.25">
      <c r="A21" s="40"/>
      <c r="B21" s="44">
        <v>90000</v>
      </c>
      <c r="C21" s="42" t="s">
        <v>281</v>
      </c>
      <c r="D21" s="43">
        <f>+Divisions!C117</f>
        <v>0</v>
      </c>
      <c r="E21" s="73"/>
      <c r="F21" s="125" t="s">
        <v>21</v>
      </c>
      <c r="G21" s="126"/>
      <c r="H21" s="126"/>
      <c r="I21" s="127"/>
      <c r="N21" s="1"/>
    </row>
    <row r="22" spans="1:14" ht="18" customHeight="1" x14ac:dyDescent="0.2">
      <c r="A22" s="40"/>
      <c r="B22" s="45">
        <v>100000</v>
      </c>
      <c r="C22" s="42" t="s">
        <v>28</v>
      </c>
      <c r="D22" s="43">
        <f>+Divisions!C127</f>
        <v>0</v>
      </c>
      <c r="E22" s="73"/>
      <c r="F22" s="16"/>
      <c r="G22" s="17"/>
      <c r="H22" s="18" t="s">
        <v>22</v>
      </c>
      <c r="I22" s="19">
        <v>0</v>
      </c>
      <c r="J22" s="8"/>
      <c r="N22" s="1"/>
    </row>
    <row r="23" spans="1:14" ht="18" customHeight="1" x14ac:dyDescent="0.2">
      <c r="A23" s="40"/>
      <c r="B23" s="45">
        <v>110000</v>
      </c>
      <c r="C23" s="42" t="s">
        <v>29</v>
      </c>
      <c r="D23" s="43">
        <f>+Divisions!C141</f>
        <v>0</v>
      </c>
      <c r="E23" s="73"/>
      <c r="F23" s="14"/>
      <c r="G23" s="15"/>
      <c r="H23" s="13" t="s">
        <v>23</v>
      </c>
      <c r="I23" s="19">
        <v>0</v>
      </c>
      <c r="N23" s="1"/>
    </row>
    <row r="24" spans="1:14" ht="18" customHeight="1" x14ac:dyDescent="0.2">
      <c r="A24" s="40"/>
      <c r="B24" s="45">
        <v>120000</v>
      </c>
      <c r="C24" s="42" t="s">
        <v>278</v>
      </c>
      <c r="D24" s="43">
        <f>+Divisions!C151</f>
        <v>0</v>
      </c>
      <c r="E24" s="73"/>
      <c r="F24" s="14"/>
      <c r="G24" s="15"/>
      <c r="H24" s="13" t="s">
        <v>24</v>
      </c>
      <c r="I24" s="19">
        <v>0</v>
      </c>
      <c r="N24" s="1"/>
    </row>
    <row r="25" spans="1:14" ht="18" customHeight="1" thickBot="1" x14ac:dyDescent="0.25">
      <c r="A25" s="40"/>
      <c r="B25" s="45">
        <v>130000</v>
      </c>
      <c r="C25" s="42" t="s">
        <v>31</v>
      </c>
      <c r="D25" s="43">
        <f>+Divisions!C160</f>
        <v>0</v>
      </c>
      <c r="E25" s="73"/>
      <c r="F25" s="14"/>
      <c r="G25" s="15"/>
      <c r="H25" s="13" t="s">
        <v>25</v>
      </c>
      <c r="I25" s="19">
        <v>0</v>
      </c>
      <c r="J25" s="8"/>
      <c r="N25" s="1"/>
    </row>
    <row r="26" spans="1:14" ht="18" customHeight="1" x14ac:dyDescent="0.2">
      <c r="A26" s="40"/>
      <c r="B26" s="45">
        <v>140000</v>
      </c>
      <c r="C26" s="42" t="s">
        <v>271</v>
      </c>
      <c r="D26" s="43">
        <f>+Divisions!C170</f>
        <v>0</v>
      </c>
      <c r="E26" s="73"/>
      <c r="F26" s="116" t="s">
        <v>26</v>
      </c>
      <c r="G26" s="117"/>
      <c r="H26" s="118"/>
      <c r="I26" s="114">
        <f>SUM(I22:I25)</f>
        <v>0</v>
      </c>
      <c r="J26" s="8"/>
      <c r="N26" s="1"/>
    </row>
    <row r="27" spans="1:14" ht="18" customHeight="1" thickBot="1" x14ac:dyDescent="0.25">
      <c r="A27" s="40"/>
      <c r="B27" s="41">
        <v>210000</v>
      </c>
      <c r="C27" s="42" t="s">
        <v>34</v>
      </c>
      <c r="D27" s="43">
        <f>+Divisions!C178</f>
        <v>0</v>
      </c>
      <c r="E27" s="73"/>
      <c r="F27" s="119"/>
      <c r="G27" s="120"/>
      <c r="H27" s="121"/>
      <c r="I27" s="115"/>
      <c r="J27" s="8"/>
      <c r="N27" s="1"/>
    </row>
    <row r="28" spans="1:14" ht="18" customHeight="1" thickBot="1" x14ac:dyDescent="0.25">
      <c r="A28" s="40"/>
      <c r="B28" s="45">
        <v>220000</v>
      </c>
      <c r="C28" s="42" t="s">
        <v>36</v>
      </c>
      <c r="D28" s="43">
        <f>+Divisions!C187</f>
        <v>0</v>
      </c>
      <c r="E28" s="73"/>
      <c r="I28" s="1"/>
      <c r="J28" s="8"/>
      <c r="N28" s="1"/>
    </row>
    <row r="29" spans="1:14" ht="18" customHeight="1" x14ac:dyDescent="0.2">
      <c r="A29" s="40"/>
      <c r="B29" s="45">
        <v>230000</v>
      </c>
      <c r="C29" s="42" t="s">
        <v>38</v>
      </c>
      <c r="D29" s="43">
        <f>+Divisions!C199</f>
        <v>0</v>
      </c>
      <c r="E29" s="73"/>
      <c r="F29" s="128" t="s">
        <v>27</v>
      </c>
      <c r="G29" s="129"/>
      <c r="H29" s="129"/>
      <c r="I29" s="114">
        <f>D34+I18+I26</f>
        <v>0</v>
      </c>
      <c r="J29" s="8"/>
      <c r="N29" s="1"/>
    </row>
    <row r="30" spans="1:14" ht="18" customHeight="1" thickBot="1" x14ac:dyDescent="0.25">
      <c r="A30" s="40"/>
      <c r="B30" s="45">
        <v>250000</v>
      </c>
      <c r="C30" s="42" t="s">
        <v>270</v>
      </c>
      <c r="D30" s="43">
        <f>+Divisions!C207</f>
        <v>0</v>
      </c>
      <c r="E30" s="73"/>
      <c r="F30" s="130"/>
      <c r="G30" s="131"/>
      <c r="H30" s="131"/>
      <c r="I30" s="115"/>
      <c r="J30" s="8"/>
      <c r="N30" s="1"/>
    </row>
    <row r="31" spans="1:14" ht="18" customHeight="1" thickBot="1" x14ac:dyDescent="0.25">
      <c r="A31" s="40"/>
      <c r="B31" s="45">
        <v>260000</v>
      </c>
      <c r="C31" s="42" t="s">
        <v>39</v>
      </c>
      <c r="D31" s="43">
        <f>+Divisions!C216</f>
        <v>0</v>
      </c>
      <c r="E31" s="73"/>
      <c r="I31" s="1"/>
      <c r="J31" s="8"/>
      <c r="N31" s="1"/>
    </row>
    <row r="32" spans="1:14" ht="18" customHeight="1" x14ac:dyDescent="0.2">
      <c r="A32" s="46"/>
      <c r="B32" s="47">
        <v>270000</v>
      </c>
      <c r="C32" s="48" t="s">
        <v>273</v>
      </c>
      <c r="D32" s="43">
        <f>+Divisions!C225</f>
        <v>0</v>
      </c>
      <c r="E32" s="73"/>
      <c r="F32" s="49"/>
      <c r="G32" s="50"/>
      <c r="H32" s="51" t="s">
        <v>264</v>
      </c>
      <c r="I32" s="43">
        <f>I29*0.05</f>
        <v>0</v>
      </c>
      <c r="J32" s="8"/>
      <c r="N32" s="1"/>
    </row>
    <row r="33" spans="1:14" ht="18" customHeight="1" thickBot="1" x14ac:dyDescent="0.25">
      <c r="A33" s="46"/>
      <c r="B33" s="47">
        <v>280000</v>
      </c>
      <c r="C33" s="48" t="s">
        <v>40</v>
      </c>
      <c r="D33" s="43">
        <f>+Divisions!C233</f>
        <v>0</v>
      </c>
      <c r="E33" s="73"/>
      <c r="F33" s="40"/>
      <c r="G33" s="41"/>
      <c r="H33" s="42" t="s">
        <v>265</v>
      </c>
      <c r="I33" s="43">
        <f>(I29+I32)*0.02</f>
        <v>0</v>
      </c>
      <c r="J33" s="8"/>
      <c r="N33" s="1"/>
    </row>
    <row r="34" spans="1:14" ht="18" customHeight="1" x14ac:dyDescent="0.2">
      <c r="A34" s="116" t="s">
        <v>41</v>
      </c>
      <c r="B34" s="117"/>
      <c r="C34" s="118"/>
      <c r="D34" s="122">
        <f>SUM(D14:D33)</f>
        <v>0</v>
      </c>
      <c r="E34" s="73"/>
      <c r="F34" s="40"/>
      <c r="G34" s="41"/>
      <c r="H34" s="42" t="s">
        <v>266</v>
      </c>
      <c r="I34" s="43">
        <f>(I29+I32+I33)*0.05</f>
        <v>0</v>
      </c>
      <c r="J34" s="8"/>
      <c r="N34" s="1"/>
    </row>
    <row r="35" spans="1:14" ht="18" customHeight="1" thickBot="1" x14ac:dyDescent="0.25">
      <c r="A35" s="119"/>
      <c r="B35" s="120"/>
      <c r="C35" s="121"/>
      <c r="D35" s="123"/>
      <c r="E35" s="73"/>
      <c r="F35" s="40"/>
      <c r="G35" s="41"/>
      <c r="H35" s="42" t="s">
        <v>30</v>
      </c>
      <c r="I35" s="19">
        <v>0</v>
      </c>
      <c r="J35" s="8"/>
      <c r="N35" s="1"/>
    </row>
    <row r="36" spans="1:14" ht="18" customHeight="1" x14ac:dyDescent="0.2">
      <c r="E36" s="73"/>
      <c r="F36" s="40"/>
      <c r="G36" s="41"/>
      <c r="H36" s="42" t="s">
        <v>32</v>
      </c>
      <c r="I36" s="19">
        <v>0</v>
      </c>
      <c r="J36" s="8"/>
      <c r="N36" s="1"/>
    </row>
    <row r="37" spans="1:14" ht="18" customHeight="1" x14ac:dyDescent="0.2">
      <c r="E37" s="73"/>
      <c r="F37" s="40"/>
      <c r="G37" s="41"/>
      <c r="H37" s="42" t="s">
        <v>33</v>
      </c>
      <c r="I37" s="19">
        <v>0</v>
      </c>
      <c r="J37" s="8"/>
      <c r="N37" s="1"/>
    </row>
    <row r="38" spans="1:14" ht="18" customHeight="1" thickBot="1" x14ac:dyDescent="0.25">
      <c r="E38" s="73"/>
      <c r="F38" s="46"/>
      <c r="G38" s="52"/>
      <c r="H38" s="48" t="s">
        <v>35</v>
      </c>
      <c r="I38" s="19">
        <v>0</v>
      </c>
      <c r="J38" s="8"/>
      <c r="N38" s="1"/>
    </row>
    <row r="39" spans="1:14" ht="18" customHeight="1" x14ac:dyDescent="0.2">
      <c r="E39" s="73"/>
      <c r="F39" s="116" t="s">
        <v>37</v>
      </c>
      <c r="G39" s="117"/>
      <c r="H39" s="118"/>
      <c r="I39" s="114">
        <f>I29+I32+I33+I34+I35+I36+I37+I38</f>
        <v>0</v>
      </c>
      <c r="J39" s="8"/>
      <c r="N39" s="1"/>
    </row>
    <row r="40" spans="1:14" ht="18" customHeight="1" thickBot="1" x14ac:dyDescent="0.25">
      <c r="E40" s="73"/>
      <c r="F40" s="119"/>
      <c r="G40" s="120"/>
      <c r="H40" s="121"/>
      <c r="I40" s="115"/>
      <c r="J40" s="8"/>
      <c r="N40" s="1"/>
    </row>
    <row r="41" spans="1:14" ht="18" customHeight="1" x14ac:dyDescent="0.2">
      <c r="E41" s="73"/>
      <c r="I41" s="1"/>
      <c r="J41" s="8"/>
      <c r="N41" s="1"/>
    </row>
    <row r="42" spans="1:14" ht="18" customHeight="1" x14ac:dyDescent="0.25">
      <c r="A42" s="113" t="s">
        <v>267</v>
      </c>
      <c r="B42" s="113"/>
      <c r="E42" s="73"/>
      <c r="I42" s="1"/>
      <c r="J42" s="8"/>
      <c r="N42" s="1"/>
    </row>
    <row r="43" spans="1:14" ht="18" customHeight="1" x14ac:dyDescent="0.2">
      <c r="A43" s="100"/>
      <c r="B43" s="101"/>
      <c r="C43" s="101"/>
      <c r="D43" s="101"/>
      <c r="E43" s="101"/>
      <c r="F43" s="101"/>
      <c r="G43" s="101"/>
      <c r="H43" s="101"/>
      <c r="I43" s="102"/>
      <c r="J43" s="8"/>
      <c r="N43" s="1"/>
    </row>
    <row r="44" spans="1:14" ht="18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5"/>
      <c r="J44" s="8"/>
      <c r="N44" s="1"/>
    </row>
    <row r="45" spans="1:14" ht="18" customHeight="1" x14ac:dyDescent="0.2">
      <c r="A45" s="103"/>
      <c r="B45" s="104"/>
      <c r="C45" s="104"/>
      <c r="D45" s="104"/>
      <c r="E45" s="104"/>
      <c r="F45" s="104"/>
      <c r="G45" s="104"/>
      <c r="H45" s="104"/>
      <c r="I45" s="105"/>
      <c r="J45" s="8"/>
      <c r="N45" s="1"/>
    </row>
    <row r="46" spans="1:14" ht="18" customHeight="1" x14ac:dyDescent="0.2">
      <c r="A46" s="106"/>
      <c r="B46" s="107"/>
      <c r="C46" s="107"/>
      <c r="D46" s="107"/>
      <c r="E46" s="107"/>
      <c r="F46" s="107"/>
      <c r="G46" s="107"/>
      <c r="H46" s="107"/>
      <c r="I46" s="108"/>
      <c r="J46" s="8"/>
      <c r="N46" s="1"/>
    </row>
    <row r="47" spans="1:14" ht="18" customHeight="1" x14ac:dyDescent="0.2">
      <c r="F47" s="21"/>
      <c r="G47" s="3"/>
      <c r="H47" s="3"/>
      <c r="I47" s="4"/>
      <c r="J47" s="8"/>
      <c r="N47" s="1"/>
    </row>
    <row r="48" spans="1:14" ht="18" customHeight="1" x14ac:dyDescent="0.2">
      <c r="F48" s="22"/>
      <c r="G48" s="3"/>
      <c r="H48" s="3"/>
      <c r="I48" s="4"/>
      <c r="J48" s="8"/>
      <c r="N48" s="1"/>
    </row>
    <row r="49" spans="6:14" ht="18" customHeight="1" x14ac:dyDescent="0.2">
      <c r="F49" s="22"/>
      <c r="G49" s="3"/>
      <c r="H49" s="3"/>
      <c r="I49" s="4"/>
      <c r="J49" s="8"/>
      <c r="N49" s="1"/>
    </row>
    <row r="50" spans="6:14" ht="18" customHeight="1" x14ac:dyDescent="0.2">
      <c r="F50" s="3"/>
      <c r="G50" s="3"/>
      <c r="H50" s="3"/>
      <c r="I50" s="4"/>
      <c r="J50" s="8"/>
      <c r="N50" s="1"/>
    </row>
    <row r="51" spans="6:14" ht="18" customHeight="1" x14ac:dyDescent="0.2">
      <c r="F51" s="24"/>
      <c r="G51" s="3"/>
      <c r="H51" s="3"/>
      <c r="I51" s="4"/>
      <c r="J51" s="8"/>
      <c r="N51" s="1"/>
    </row>
    <row r="52" spans="6:14" ht="18" customHeight="1" x14ac:dyDescent="0.2">
      <c r="F52" s="24"/>
      <c r="G52" s="3"/>
      <c r="H52" s="3"/>
      <c r="I52" s="4"/>
      <c r="J52" s="8"/>
      <c r="N52" s="1"/>
    </row>
    <row r="53" spans="6:14" ht="18" customHeight="1" x14ac:dyDescent="0.2">
      <c r="F53" s="25"/>
      <c r="G53" s="3"/>
      <c r="H53" s="3"/>
      <c r="I53" s="4"/>
      <c r="J53" s="8"/>
      <c r="N53" s="1"/>
    </row>
    <row r="54" spans="6:14" ht="18" customHeight="1" x14ac:dyDescent="0.2">
      <c r="F54" s="25"/>
      <c r="G54" s="25"/>
      <c r="H54" s="3"/>
      <c r="I54" s="4"/>
      <c r="J54" s="8"/>
      <c r="N54" s="1"/>
    </row>
    <row r="55" spans="6:14" ht="18" customHeight="1" x14ac:dyDescent="0.2">
      <c r="F55" s="26"/>
      <c r="G55" s="8"/>
      <c r="H55" s="8"/>
      <c r="I55" s="27"/>
      <c r="J55" s="8"/>
      <c r="N55" s="1"/>
    </row>
    <row r="56" spans="6:14" ht="18" customHeight="1" x14ac:dyDescent="0.2">
      <c r="J56" s="8"/>
      <c r="N56" s="1"/>
    </row>
    <row r="57" spans="6:14" ht="18" customHeight="1" x14ac:dyDescent="0.2">
      <c r="J57" s="8"/>
      <c r="N57" s="1"/>
    </row>
    <row r="58" spans="6:14" ht="18" customHeight="1" x14ac:dyDescent="0.2">
      <c r="J58" s="8"/>
      <c r="N58" s="1"/>
    </row>
    <row r="59" spans="6:14" ht="18" customHeight="1" x14ac:dyDescent="0.2">
      <c r="J59" s="8"/>
      <c r="N59" s="1"/>
    </row>
    <row r="60" spans="6:14" ht="18" customHeight="1" x14ac:dyDescent="0.2">
      <c r="J60" s="8"/>
      <c r="N60" s="1"/>
    </row>
    <row r="61" spans="6:14" ht="18" customHeight="1" x14ac:dyDescent="0.2">
      <c r="J61" s="8"/>
      <c r="N61" s="1"/>
    </row>
    <row r="62" spans="6:14" ht="18" customHeight="1" x14ac:dyDescent="0.2">
      <c r="J62" s="8"/>
      <c r="N62" s="1"/>
    </row>
    <row r="63" spans="6:14" ht="18" customHeight="1" x14ac:dyDescent="0.2">
      <c r="J63" s="8"/>
      <c r="N63" s="1"/>
    </row>
    <row r="64" spans="6:14" ht="17.100000000000001" customHeight="1" x14ac:dyDescent="0.2">
      <c r="J64" s="20"/>
      <c r="K64" s="3"/>
      <c r="L64" s="3"/>
      <c r="M64" s="5"/>
      <c r="N64" s="8"/>
    </row>
    <row r="65" spans="10:18" ht="17.100000000000001" customHeight="1" x14ac:dyDescent="0.2">
      <c r="J65" s="3"/>
      <c r="K65" s="3"/>
      <c r="L65" s="3"/>
      <c r="M65" s="3"/>
      <c r="N65" s="5"/>
    </row>
    <row r="66" spans="10:18" ht="17.100000000000001" customHeight="1" x14ac:dyDescent="0.2">
      <c r="J66" s="3"/>
      <c r="K66" s="3"/>
      <c r="L66" s="3"/>
      <c r="M66" s="3"/>
      <c r="N66" s="3"/>
      <c r="O66" s="3"/>
      <c r="P66" s="3"/>
      <c r="Q66" s="3"/>
      <c r="R66" s="3"/>
    </row>
    <row r="67" spans="10:18" ht="17.100000000000001" customHeight="1" x14ac:dyDescent="0.2">
      <c r="J67" s="3"/>
      <c r="K67" s="3"/>
      <c r="L67" s="3"/>
      <c r="M67" s="3"/>
      <c r="N67" s="3"/>
      <c r="O67" s="3"/>
      <c r="P67" s="3"/>
      <c r="Q67" s="3"/>
      <c r="R67" s="3"/>
    </row>
    <row r="68" spans="10:18" ht="17.100000000000001" customHeight="1" x14ac:dyDescent="0.2">
      <c r="J68" s="3"/>
      <c r="K68" s="23"/>
      <c r="L68" s="23"/>
      <c r="M68" s="23"/>
      <c r="N68" s="23"/>
      <c r="O68" s="23"/>
      <c r="P68" s="23"/>
      <c r="Q68" s="23"/>
      <c r="R68" s="23"/>
    </row>
    <row r="69" spans="10:18" ht="17.100000000000001" customHeight="1" x14ac:dyDescent="0.2">
      <c r="J69" s="3"/>
      <c r="K69" s="3"/>
      <c r="L69" s="3"/>
      <c r="M69" s="3"/>
      <c r="N69" s="3"/>
      <c r="O69" s="3"/>
      <c r="P69" s="3"/>
      <c r="Q69" s="3"/>
      <c r="R69" s="3"/>
    </row>
    <row r="70" spans="10:18" ht="17.100000000000001" customHeight="1" x14ac:dyDescent="0.2">
      <c r="J70" s="3"/>
      <c r="K70" s="3"/>
      <c r="L70" s="3"/>
      <c r="M70" s="3"/>
      <c r="N70" s="3"/>
      <c r="O70" s="3"/>
      <c r="P70" s="3"/>
      <c r="Q70" s="3"/>
      <c r="R70" s="3"/>
    </row>
    <row r="71" spans="10:18" ht="17.100000000000001" customHeight="1" x14ac:dyDescent="0.2">
      <c r="J71" s="3"/>
      <c r="K71" s="3"/>
      <c r="L71" s="3"/>
      <c r="M71" s="3"/>
      <c r="N71" s="5"/>
    </row>
    <row r="72" spans="10:18" ht="15.95" customHeight="1" x14ac:dyDescent="0.2">
      <c r="J72" s="3"/>
      <c r="K72" s="3"/>
      <c r="L72" s="3"/>
      <c r="M72" s="3"/>
      <c r="N72" s="5"/>
    </row>
    <row r="73" spans="10:18" ht="15.95" customHeight="1" x14ac:dyDescent="0.2">
      <c r="J73" s="8"/>
      <c r="K73" s="8"/>
      <c r="L73" s="8"/>
      <c r="M73" s="8"/>
      <c r="N73" s="28"/>
    </row>
    <row r="99" ht="19.5" customHeight="1" x14ac:dyDescent="0.2"/>
  </sheetData>
  <sheetProtection algorithmName="SHA-512" hashValue="y34xfauR3NCrEY1+NW3sU6WHAOlz4byTdm+Cc11CNghA3d19DQu9fngiU7rKg/tKED1Vq1gAb2su4YHHQ+26/g==" saltValue="Gajfs0t9C6gm6ue37VEJXg==" spinCount="100000" sheet="1" objects="1" scenarios="1"/>
  <mergeCells count="30">
    <mergeCell ref="A1:I1"/>
    <mergeCell ref="F26:H27"/>
    <mergeCell ref="F39:H40"/>
    <mergeCell ref="F18:H19"/>
    <mergeCell ref="I18:I19"/>
    <mergeCell ref="F21:I21"/>
    <mergeCell ref="F29:H30"/>
    <mergeCell ref="I29:I30"/>
    <mergeCell ref="F12:I12"/>
    <mergeCell ref="A12:D12"/>
    <mergeCell ref="A3:B3"/>
    <mergeCell ref="A4:B4"/>
    <mergeCell ref="A5:B5"/>
    <mergeCell ref="A6:B6"/>
    <mergeCell ref="A7:B7"/>
    <mergeCell ref="A8:B8"/>
    <mergeCell ref="C3:D3"/>
    <mergeCell ref="C4:D4"/>
    <mergeCell ref="C5:D5"/>
    <mergeCell ref="C6:D6"/>
    <mergeCell ref="C7:D7"/>
    <mergeCell ref="A43:I46"/>
    <mergeCell ref="C8:D8"/>
    <mergeCell ref="A9:B9"/>
    <mergeCell ref="C9:D9"/>
    <mergeCell ref="A42:B42"/>
    <mergeCell ref="I39:I40"/>
    <mergeCell ref="A34:C35"/>
    <mergeCell ref="D34:D35"/>
    <mergeCell ref="I26:I27"/>
  </mergeCells>
  <pageMargins left="0.22" right="0.2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7CFE-1C5A-4640-BF6C-DBD83C48CBAD}">
  <dimension ref="A1:D683"/>
  <sheetViews>
    <sheetView view="pageBreakPreview" topLeftCell="A215" zoomScale="85" zoomScaleNormal="100" zoomScaleSheetLayoutView="85" workbookViewId="0">
      <selection activeCell="A225" sqref="A225"/>
    </sheetView>
    <sheetView view="pageBreakPreview" topLeftCell="A234" zoomScale="85" zoomScaleNormal="100" zoomScaleSheetLayoutView="85" workbookViewId="1">
      <selection activeCell="B267" sqref="B267"/>
    </sheetView>
  </sheetViews>
  <sheetFormatPr defaultColWidth="76.42578125" defaultRowHeight="16.5" outlineLevelRow="1" x14ac:dyDescent="0.25"/>
  <cols>
    <col min="1" max="1" width="55.28515625" style="65" bestFit="1" customWidth="1"/>
    <col min="2" max="2" width="23.140625" style="37" customWidth="1"/>
    <col min="3" max="3" width="23.28515625" style="80" customWidth="1"/>
    <col min="4" max="4" width="21.28515625" style="33" customWidth="1"/>
    <col min="5" max="16384" width="76.42578125" style="33"/>
  </cols>
  <sheetData>
    <row r="1" spans="1:3" x14ac:dyDescent="0.25">
      <c r="A1" s="135" t="s">
        <v>263</v>
      </c>
      <c r="B1" s="136"/>
      <c r="C1" s="136"/>
    </row>
    <row r="2" spans="1:3" x14ac:dyDescent="0.25">
      <c r="A2" s="59" t="s">
        <v>42</v>
      </c>
      <c r="B2" s="32"/>
      <c r="C2" s="76"/>
    </row>
    <row r="3" spans="1:3" s="35" customFormat="1" ht="14.25" hidden="1" customHeight="1" outlineLevel="1" x14ac:dyDescent="0.25">
      <c r="A3" s="60" t="s">
        <v>43</v>
      </c>
      <c r="B3" s="34"/>
      <c r="C3" s="79"/>
    </row>
    <row r="4" spans="1:3" ht="16.5" hidden="1" customHeight="1" outlineLevel="1" x14ac:dyDescent="0.2">
      <c r="A4" s="61" t="s">
        <v>44</v>
      </c>
      <c r="B4" s="19"/>
    </row>
    <row r="5" spans="1:3" ht="16.5" hidden="1" customHeight="1" outlineLevel="1" x14ac:dyDescent="0.2">
      <c r="A5" s="61" t="s">
        <v>45</v>
      </c>
      <c r="B5" s="19"/>
    </row>
    <row r="6" spans="1:3" ht="16.5" hidden="1" customHeight="1" outlineLevel="1" x14ac:dyDescent="0.2">
      <c r="A6" s="61" t="s">
        <v>46</v>
      </c>
      <c r="B6" s="19"/>
    </row>
    <row r="7" spans="1:3" ht="16.5" hidden="1" customHeight="1" outlineLevel="1" x14ac:dyDescent="0.2">
      <c r="A7" s="61" t="s">
        <v>47</v>
      </c>
      <c r="B7" s="19"/>
    </row>
    <row r="8" spans="1:3" ht="16.5" hidden="1" customHeight="1" outlineLevel="1" x14ac:dyDescent="0.2">
      <c r="A8" s="61" t="s">
        <v>48</v>
      </c>
      <c r="B8" s="19"/>
    </row>
    <row r="9" spans="1:3" ht="16.5" hidden="1" customHeight="1" outlineLevel="1" x14ac:dyDescent="0.2">
      <c r="A9" s="61" t="s">
        <v>49</v>
      </c>
      <c r="B9" s="19"/>
    </row>
    <row r="10" spans="1:3" ht="16.5" hidden="1" customHeight="1" outlineLevel="1" x14ac:dyDescent="0.2">
      <c r="A10" s="61" t="s">
        <v>50</v>
      </c>
      <c r="B10" s="19"/>
    </row>
    <row r="11" spans="1:3" ht="16.5" hidden="1" customHeight="1" outlineLevel="1" x14ac:dyDescent="0.2">
      <c r="A11" s="61" t="s">
        <v>51</v>
      </c>
      <c r="B11" s="19"/>
    </row>
    <row r="12" spans="1:3" ht="16.5" hidden="1" customHeight="1" outlineLevel="1" x14ac:dyDescent="0.2">
      <c r="A12" s="61" t="s">
        <v>52</v>
      </c>
      <c r="B12" s="19"/>
    </row>
    <row r="13" spans="1:3" ht="16.5" hidden="1" customHeight="1" outlineLevel="1" x14ac:dyDescent="0.2">
      <c r="A13" s="61" t="s">
        <v>53</v>
      </c>
      <c r="B13" s="19"/>
    </row>
    <row r="14" spans="1:3" ht="16.5" hidden="1" customHeight="1" outlineLevel="1" x14ac:dyDescent="0.25">
      <c r="A14" s="62"/>
      <c r="B14" s="36"/>
    </row>
    <row r="15" spans="1:3" s="35" customFormat="1" ht="14.25" hidden="1" customHeight="1" outlineLevel="1" x14ac:dyDescent="0.25">
      <c r="A15" s="60" t="s">
        <v>54</v>
      </c>
      <c r="B15" s="34"/>
      <c r="C15" s="79"/>
    </row>
    <row r="16" spans="1:3" ht="16.5" hidden="1" customHeight="1" outlineLevel="1" x14ac:dyDescent="0.2">
      <c r="A16" s="61" t="s">
        <v>55</v>
      </c>
      <c r="B16" s="19"/>
    </row>
    <row r="17" spans="1:4" ht="16.5" hidden="1" customHeight="1" outlineLevel="1" x14ac:dyDescent="0.2">
      <c r="A17" s="61" t="s">
        <v>56</v>
      </c>
      <c r="B17" s="19"/>
    </row>
    <row r="18" spans="1:4" ht="16.5" hidden="1" customHeight="1" outlineLevel="1" x14ac:dyDescent="0.2">
      <c r="A18" s="61" t="s">
        <v>57</v>
      </c>
      <c r="B18" s="19"/>
    </row>
    <row r="19" spans="1:4" ht="16.5" hidden="1" customHeight="1" outlineLevel="1" x14ac:dyDescent="0.2">
      <c r="A19" s="61" t="s">
        <v>58</v>
      </c>
      <c r="B19" s="19"/>
    </row>
    <row r="20" spans="1:4" ht="16.5" hidden="1" customHeight="1" outlineLevel="1" x14ac:dyDescent="0.2">
      <c r="A20" s="61" t="s">
        <v>59</v>
      </c>
      <c r="B20" s="19"/>
    </row>
    <row r="21" spans="1:4" ht="16.5" hidden="1" customHeight="1" outlineLevel="1" x14ac:dyDescent="0.2">
      <c r="A21" s="61" t="s">
        <v>60</v>
      </c>
      <c r="B21" s="19"/>
    </row>
    <row r="22" spans="1:4" ht="16.5" hidden="1" customHeight="1" outlineLevel="1" x14ac:dyDescent="0.2">
      <c r="A22" s="61" t="s">
        <v>61</v>
      </c>
      <c r="B22" s="19"/>
    </row>
    <row r="23" spans="1:4" ht="16.5" hidden="1" customHeight="1" outlineLevel="1" x14ac:dyDescent="0.2">
      <c r="A23" s="61" t="s">
        <v>62</v>
      </c>
      <c r="B23" s="19"/>
    </row>
    <row r="24" spans="1:4" ht="16.5" hidden="1" customHeight="1" outlineLevel="1" x14ac:dyDescent="0.2">
      <c r="A24" s="61" t="s">
        <v>63</v>
      </c>
      <c r="B24" s="19"/>
    </row>
    <row r="25" spans="1:4" ht="16.5" hidden="1" customHeight="1" outlineLevel="1" x14ac:dyDescent="0.2">
      <c r="A25" s="61" t="s">
        <v>64</v>
      </c>
      <c r="B25" s="19"/>
    </row>
    <row r="26" spans="1:4" ht="16.5" hidden="1" customHeight="1" outlineLevel="1" x14ac:dyDescent="0.25">
      <c r="A26" s="62"/>
      <c r="B26" s="36"/>
    </row>
    <row r="27" spans="1:4" s="35" customFormat="1" ht="14.25" collapsed="1" x14ac:dyDescent="0.25">
      <c r="A27" s="90" t="s">
        <v>65</v>
      </c>
      <c r="B27" s="91"/>
      <c r="C27" s="79"/>
    </row>
    <row r="28" spans="1:4" x14ac:dyDescent="0.2">
      <c r="A28" s="92" t="s">
        <v>66</v>
      </c>
      <c r="B28" s="93"/>
      <c r="C28" s="81"/>
    </row>
    <row r="29" spans="1:4" x14ac:dyDescent="0.2">
      <c r="A29" s="92" t="s">
        <v>67</v>
      </c>
      <c r="B29" s="93"/>
      <c r="C29" s="81"/>
    </row>
    <row r="30" spans="1:4" x14ac:dyDescent="0.2">
      <c r="A30" s="92" t="s">
        <v>68</v>
      </c>
      <c r="B30" s="93"/>
      <c r="C30" s="81"/>
      <c r="D30" s="70"/>
    </row>
    <row r="31" spans="1:4" x14ac:dyDescent="0.2">
      <c r="A31" s="92" t="s">
        <v>69</v>
      </c>
      <c r="B31" s="93"/>
      <c r="C31" s="81"/>
    </row>
    <row r="32" spans="1:4" x14ac:dyDescent="0.2">
      <c r="A32" s="94" t="s">
        <v>275</v>
      </c>
      <c r="B32" s="93">
        <v>0</v>
      </c>
      <c r="C32" s="82">
        <f>+SUM(B28:B32)</f>
        <v>0</v>
      </c>
    </row>
    <row r="33" spans="1:4" ht="16.5" customHeight="1" x14ac:dyDescent="0.2">
      <c r="A33" s="92" t="s">
        <v>70</v>
      </c>
      <c r="B33" s="93"/>
      <c r="C33" s="83"/>
    </row>
    <row r="34" spans="1:4" x14ac:dyDescent="0.2">
      <c r="A34" s="92" t="s">
        <v>71</v>
      </c>
      <c r="B34" s="93"/>
      <c r="C34" s="83"/>
      <c r="D34" s="70"/>
    </row>
    <row r="35" spans="1:4" x14ac:dyDescent="0.2">
      <c r="A35" s="92" t="s">
        <v>72</v>
      </c>
      <c r="B35" s="93"/>
      <c r="C35" s="83"/>
    </row>
    <row r="36" spans="1:4" x14ac:dyDescent="0.2">
      <c r="A36" s="92" t="s">
        <v>73</v>
      </c>
      <c r="B36" s="93"/>
      <c r="C36" s="83"/>
    </row>
    <row r="37" spans="1:4" x14ac:dyDescent="0.2">
      <c r="A37" s="94" t="s">
        <v>274</v>
      </c>
      <c r="B37" s="93"/>
      <c r="C37" s="84">
        <f>+SUM(B33:B37)</f>
        <v>0</v>
      </c>
    </row>
    <row r="38" spans="1:4" x14ac:dyDescent="0.25">
      <c r="A38" s="95"/>
      <c r="B38" s="96"/>
      <c r="C38" s="85"/>
    </row>
    <row r="39" spans="1:4" s="35" customFormat="1" ht="14.25" x14ac:dyDescent="0.25">
      <c r="A39" s="90" t="s">
        <v>74</v>
      </c>
      <c r="B39" s="91"/>
      <c r="C39" s="79"/>
    </row>
    <row r="40" spans="1:4" x14ac:dyDescent="0.2">
      <c r="A40" s="92" t="s">
        <v>75</v>
      </c>
      <c r="B40" s="93"/>
      <c r="C40" s="81"/>
    </row>
    <row r="41" spans="1:4" x14ac:dyDescent="0.2">
      <c r="A41" s="92" t="s">
        <v>76</v>
      </c>
      <c r="B41" s="93"/>
      <c r="C41" s="81"/>
    </row>
    <row r="42" spans="1:4" x14ac:dyDescent="0.2">
      <c r="A42" s="92" t="s">
        <v>77</v>
      </c>
      <c r="B42" s="93"/>
      <c r="C42" s="81"/>
    </row>
    <row r="43" spans="1:4" x14ac:dyDescent="0.2">
      <c r="A43" s="92" t="s">
        <v>78</v>
      </c>
      <c r="B43" s="93"/>
      <c r="C43" s="81"/>
    </row>
    <row r="44" spans="1:4" x14ac:dyDescent="0.2">
      <c r="A44" s="92" t="s">
        <v>79</v>
      </c>
      <c r="B44" s="93"/>
      <c r="C44" s="81"/>
    </row>
    <row r="45" spans="1:4" x14ac:dyDescent="0.2">
      <c r="A45" s="92" t="s">
        <v>80</v>
      </c>
      <c r="B45" s="93"/>
      <c r="C45" s="81"/>
    </row>
    <row r="46" spans="1:4" x14ac:dyDescent="0.2">
      <c r="A46" s="92" t="s">
        <v>81</v>
      </c>
      <c r="B46" s="93"/>
      <c r="C46" s="81"/>
    </row>
    <row r="47" spans="1:4" x14ac:dyDescent="0.2">
      <c r="A47" s="92" t="s">
        <v>82</v>
      </c>
      <c r="B47" s="93"/>
      <c r="C47" s="81"/>
    </row>
    <row r="48" spans="1:4" x14ac:dyDescent="0.2">
      <c r="A48" s="92" t="s">
        <v>83</v>
      </c>
      <c r="B48" s="93"/>
      <c r="C48" s="81"/>
    </row>
    <row r="49" spans="1:3" x14ac:dyDescent="0.2">
      <c r="A49" s="94" t="s">
        <v>276</v>
      </c>
      <c r="B49" s="93"/>
      <c r="C49" s="82">
        <f>+SUM(B40:B49)</f>
        <v>0</v>
      </c>
    </row>
    <row r="50" spans="1:3" x14ac:dyDescent="0.25">
      <c r="A50" s="95"/>
      <c r="B50" s="96"/>
      <c r="C50" s="85"/>
    </row>
    <row r="51" spans="1:3" s="35" customFormat="1" ht="14.25" x14ac:dyDescent="0.25">
      <c r="A51" s="90" t="s">
        <v>84</v>
      </c>
      <c r="B51" s="91"/>
      <c r="C51" s="80"/>
    </row>
    <row r="52" spans="1:3" x14ac:dyDescent="0.2">
      <c r="A52" s="92" t="s">
        <v>85</v>
      </c>
      <c r="B52" s="93"/>
      <c r="C52" s="81"/>
    </row>
    <row r="53" spans="1:3" x14ac:dyDescent="0.2">
      <c r="A53" s="92" t="s">
        <v>86</v>
      </c>
      <c r="B53" s="93"/>
      <c r="C53" s="81"/>
    </row>
    <row r="54" spans="1:3" x14ac:dyDescent="0.2">
      <c r="A54" s="92" t="s">
        <v>87</v>
      </c>
      <c r="B54" s="93"/>
      <c r="C54" s="81"/>
    </row>
    <row r="55" spans="1:3" x14ac:dyDescent="0.2">
      <c r="A55" s="92" t="s">
        <v>88</v>
      </c>
      <c r="B55" s="93"/>
      <c r="C55" s="81"/>
    </row>
    <row r="56" spans="1:3" x14ac:dyDescent="0.2">
      <c r="A56" s="92" t="s">
        <v>89</v>
      </c>
      <c r="B56" s="93"/>
      <c r="C56" s="81"/>
    </row>
    <row r="57" spans="1:3" x14ac:dyDescent="0.2">
      <c r="A57" s="92" t="s">
        <v>90</v>
      </c>
      <c r="B57" s="93"/>
      <c r="C57" s="81"/>
    </row>
    <row r="58" spans="1:3" x14ac:dyDescent="0.2">
      <c r="A58" s="94" t="s">
        <v>282</v>
      </c>
      <c r="B58" s="93"/>
      <c r="C58" s="82">
        <f>+SUM(B52:B58)</f>
        <v>0</v>
      </c>
    </row>
    <row r="59" spans="1:3" x14ac:dyDescent="0.25">
      <c r="A59" s="95"/>
      <c r="B59" s="96"/>
      <c r="C59" s="85"/>
    </row>
    <row r="60" spans="1:3" s="35" customFormat="1" ht="14.25" x14ac:dyDescent="0.25">
      <c r="A60" s="90" t="s">
        <v>91</v>
      </c>
      <c r="B60" s="91"/>
      <c r="C60" s="80"/>
    </row>
    <row r="61" spans="1:3" x14ac:dyDescent="0.2">
      <c r="A61" s="92" t="s">
        <v>92</v>
      </c>
      <c r="B61" s="93"/>
      <c r="C61" s="81"/>
    </row>
    <row r="62" spans="1:3" x14ac:dyDescent="0.2">
      <c r="A62" s="92" t="s">
        <v>93</v>
      </c>
      <c r="B62" s="93"/>
      <c r="C62" s="81"/>
    </row>
    <row r="63" spans="1:3" x14ac:dyDescent="0.2">
      <c r="A63" s="92" t="s">
        <v>94</v>
      </c>
      <c r="B63" s="93"/>
      <c r="C63" s="81"/>
    </row>
    <row r="64" spans="1:3" x14ac:dyDescent="0.2">
      <c r="A64" s="92" t="s">
        <v>95</v>
      </c>
      <c r="B64" s="93"/>
      <c r="C64" s="81"/>
    </row>
    <row r="65" spans="1:3" x14ac:dyDescent="0.2">
      <c r="A65" s="92" t="s">
        <v>96</v>
      </c>
      <c r="B65" s="93"/>
      <c r="C65" s="81"/>
    </row>
    <row r="66" spans="1:3" x14ac:dyDescent="0.2">
      <c r="A66" s="92" t="s">
        <v>97</v>
      </c>
      <c r="B66" s="93"/>
      <c r="C66" s="81"/>
    </row>
    <row r="67" spans="1:3" x14ac:dyDescent="0.2">
      <c r="A67" s="92" t="s">
        <v>98</v>
      </c>
      <c r="B67" s="93"/>
      <c r="C67" s="81"/>
    </row>
    <row r="68" spans="1:3" x14ac:dyDescent="0.2">
      <c r="A68" s="94" t="s">
        <v>283</v>
      </c>
      <c r="B68" s="93"/>
      <c r="C68" s="82">
        <f>+SUM(B61:B68)</f>
        <v>0</v>
      </c>
    </row>
    <row r="69" spans="1:3" x14ac:dyDescent="0.25">
      <c r="A69" s="95"/>
      <c r="B69" s="96"/>
      <c r="C69" s="86"/>
    </row>
    <row r="70" spans="1:3" s="35" customFormat="1" ht="14.25" x14ac:dyDescent="0.25">
      <c r="A70" s="90" t="s">
        <v>99</v>
      </c>
      <c r="B70" s="91"/>
      <c r="C70" s="80"/>
    </row>
    <row r="71" spans="1:3" x14ac:dyDescent="0.2">
      <c r="A71" s="92" t="s">
        <v>100</v>
      </c>
      <c r="B71" s="93"/>
      <c r="C71" s="81"/>
    </row>
    <row r="72" spans="1:3" x14ac:dyDescent="0.2">
      <c r="A72" s="92" t="s">
        <v>101</v>
      </c>
      <c r="B72" s="93"/>
      <c r="C72" s="81"/>
    </row>
    <row r="73" spans="1:3" x14ac:dyDescent="0.2">
      <c r="A73" s="92" t="s">
        <v>102</v>
      </c>
      <c r="B73" s="93"/>
    </row>
    <row r="74" spans="1:3" x14ac:dyDescent="0.2">
      <c r="A74" s="92" t="s">
        <v>103</v>
      </c>
      <c r="B74" s="93"/>
      <c r="C74" s="81"/>
    </row>
    <row r="75" spans="1:3" x14ac:dyDescent="0.2">
      <c r="A75" s="92" t="s">
        <v>104</v>
      </c>
      <c r="B75" s="93"/>
      <c r="C75" s="81"/>
    </row>
    <row r="76" spans="1:3" x14ac:dyDescent="0.2">
      <c r="A76" s="92" t="s">
        <v>105</v>
      </c>
      <c r="B76" s="93"/>
      <c r="C76" s="81"/>
    </row>
    <row r="77" spans="1:3" x14ac:dyDescent="0.2">
      <c r="A77" s="92" t="s">
        <v>106</v>
      </c>
      <c r="B77" s="93"/>
      <c r="C77" s="81"/>
    </row>
    <row r="78" spans="1:3" x14ac:dyDescent="0.2">
      <c r="A78" s="92" t="s">
        <v>107</v>
      </c>
      <c r="B78" s="93"/>
      <c r="C78" s="86"/>
    </row>
    <row r="79" spans="1:3" x14ac:dyDescent="0.2">
      <c r="A79" s="94" t="s">
        <v>284</v>
      </c>
      <c r="B79" s="93"/>
      <c r="C79" s="82">
        <f>+SUM(B71:B79)</f>
        <v>0</v>
      </c>
    </row>
    <row r="80" spans="1:3" x14ac:dyDescent="0.25">
      <c r="A80" s="95"/>
      <c r="B80" s="96"/>
      <c r="C80" s="86"/>
    </row>
    <row r="81" spans="1:4" s="35" customFormat="1" ht="14.25" x14ac:dyDescent="0.25">
      <c r="A81" s="90" t="s">
        <v>108</v>
      </c>
      <c r="B81" s="91"/>
      <c r="C81" s="80"/>
    </row>
    <row r="82" spans="1:4" x14ac:dyDescent="0.2">
      <c r="A82" s="92" t="s">
        <v>109</v>
      </c>
      <c r="B82" s="93"/>
      <c r="C82" s="87"/>
    </row>
    <row r="83" spans="1:4" x14ac:dyDescent="0.2">
      <c r="A83" s="92" t="s">
        <v>262</v>
      </c>
      <c r="B83" s="93"/>
      <c r="C83" s="87"/>
    </row>
    <row r="84" spans="1:4" x14ac:dyDescent="0.2">
      <c r="A84" s="92" t="s">
        <v>110</v>
      </c>
      <c r="B84" s="93"/>
      <c r="C84" s="87"/>
      <c r="D84" s="70"/>
    </row>
    <row r="85" spans="1:4" x14ac:dyDescent="0.2">
      <c r="A85" s="92" t="s">
        <v>111</v>
      </c>
      <c r="B85" s="93"/>
      <c r="C85" s="87"/>
    </row>
    <row r="86" spans="1:4" x14ac:dyDescent="0.2">
      <c r="A86" s="92" t="s">
        <v>112</v>
      </c>
      <c r="B86" s="93"/>
      <c r="C86" s="81"/>
    </row>
    <row r="87" spans="1:4" x14ac:dyDescent="0.2">
      <c r="A87" s="92" t="s">
        <v>113</v>
      </c>
      <c r="B87" s="93"/>
      <c r="C87" s="81"/>
      <c r="D87" s="70"/>
    </row>
    <row r="88" spans="1:4" x14ac:dyDescent="0.2">
      <c r="A88" s="92" t="s">
        <v>114</v>
      </c>
      <c r="B88" s="93"/>
      <c r="C88" s="81"/>
    </row>
    <row r="89" spans="1:4" x14ac:dyDescent="0.2">
      <c r="A89" s="92" t="s">
        <v>115</v>
      </c>
      <c r="B89" s="93"/>
      <c r="D89" s="70"/>
    </row>
    <row r="90" spans="1:4" x14ac:dyDescent="0.2">
      <c r="A90" s="92" t="s">
        <v>116</v>
      </c>
      <c r="B90" s="93"/>
    </row>
    <row r="91" spans="1:4" x14ac:dyDescent="0.2">
      <c r="A91" s="92" t="s">
        <v>117</v>
      </c>
      <c r="B91" s="93"/>
      <c r="C91" s="81"/>
      <c r="D91" s="70"/>
    </row>
    <row r="92" spans="1:4" x14ac:dyDescent="0.2">
      <c r="A92" s="92" t="s">
        <v>118</v>
      </c>
      <c r="B92" s="93"/>
      <c r="C92" s="81"/>
      <c r="D92" s="70"/>
    </row>
    <row r="93" spans="1:4" x14ac:dyDescent="0.2">
      <c r="A93" s="94" t="s">
        <v>285</v>
      </c>
      <c r="B93" s="93"/>
      <c r="C93" s="82">
        <f>+SUM(B82:B93)</f>
        <v>0</v>
      </c>
      <c r="D93" s="70"/>
    </row>
    <row r="94" spans="1:4" x14ac:dyDescent="0.25">
      <c r="A94" s="95"/>
      <c r="B94" s="96"/>
      <c r="C94" s="86"/>
    </row>
    <row r="95" spans="1:4" s="35" customFormat="1" ht="14.25" x14ac:dyDescent="0.25">
      <c r="A95" s="90" t="s">
        <v>119</v>
      </c>
      <c r="B95" s="91"/>
      <c r="C95" s="80"/>
    </row>
    <row r="96" spans="1:4" x14ac:dyDescent="0.2">
      <c r="A96" s="92" t="s">
        <v>120</v>
      </c>
      <c r="B96" s="93"/>
      <c r="C96" s="81"/>
    </row>
    <row r="97" spans="1:4" x14ac:dyDescent="0.2">
      <c r="A97" s="92" t="s">
        <v>121</v>
      </c>
      <c r="B97" s="93"/>
      <c r="C97" s="81"/>
      <c r="D97" s="70"/>
    </row>
    <row r="98" spans="1:4" x14ac:dyDescent="0.2">
      <c r="A98" s="92" t="s">
        <v>122</v>
      </c>
      <c r="B98" s="93"/>
      <c r="C98" s="81"/>
    </row>
    <row r="99" spans="1:4" x14ac:dyDescent="0.2">
      <c r="A99" s="92" t="s">
        <v>123</v>
      </c>
      <c r="B99" s="93"/>
      <c r="C99" s="81"/>
    </row>
    <row r="100" spans="1:4" x14ac:dyDescent="0.2">
      <c r="A100" s="92" t="s">
        <v>124</v>
      </c>
      <c r="B100" s="93"/>
      <c r="C100" s="81"/>
    </row>
    <row r="101" spans="1:4" x14ac:dyDescent="0.2">
      <c r="A101" s="92" t="s">
        <v>125</v>
      </c>
      <c r="B101" s="93"/>
      <c r="C101" s="81"/>
      <c r="D101" s="70"/>
    </row>
    <row r="102" spans="1:4" x14ac:dyDescent="0.2">
      <c r="A102" s="92" t="s">
        <v>126</v>
      </c>
      <c r="B102" s="93"/>
      <c r="C102" s="81"/>
    </row>
    <row r="103" spans="1:4" x14ac:dyDescent="0.2">
      <c r="A103" s="92" t="s">
        <v>127</v>
      </c>
      <c r="B103" s="93"/>
      <c r="D103" s="70"/>
    </row>
    <row r="104" spans="1:4" x14ac:dyDescent="0.2">
      <c r="A104" s="92" t="s">
        <v>128</v>
      </c>
      <c r="B104" s="93"/>
    </row>
    <row r="105" spans="1:4" x14ac:dyDescent="0.2">
      <c r="A105" s="94" t="s">
        <v>286</v>
      </c>
      <c r="B105" s="93"/>
      <c r="C105" s="82">
        <f>+SUM(B96:B105)</f>
        <v>0</v>
      </c>
    </row>
    <row r="106" spans="1:4" x14ac:dyDescent="0.25">
      <c r="A106" s="95"/>
      <c r="B106" s="96"/>
      <c r="C106" s="86"/>
    </row>
    <row r="107" spans="1:4" s="35" customFormat="1" ht="14.25" x14ac:dyDescent="0.25">
      <c r="A107" s="90" t="s">
        <v>129</v>
      </c>
      <c r="B107" s="91"/>
      <c r="C107" s="80"/>
    </row>
    <row r="108" spans="1:4" x14ac:dyDescent="0.2">
      <c r="A108" s="92" t="s">
        <v>130</v>
      </c>
      <c r="B108" s="93"/>
      <c r="C108" s="79"/>
    </row>
    <row r="109" spans="1:4" x14ac:dyDescent="0.2">
      <c r="A109" s="92" t="s">
        <v>131</v>
      </c>
      <c r="B109" s="93"/>
      <c r="D109" s="70"/>
    </row>
    <row r="110" spans="1:4" x14ac:dyDescent="0.2">
      <c r="A110" s="92" t="s">
        <v>132</v>
      </c>
      <c r="B110" s="93"/>
      <c r="D110" s="70"/>
    </row>
    <row r="111" spans="1:4" x14ac:dyDescent="0.2">
      <c r="A111" s="92" t="s">
        <v>133</v>
      </c>
      <c r="B111" s="93"/>
      <c r="D111" s="70"/>
    </row>
    <row r="112" spans="1:4" x14ac:dyDescent="0.2">
      <c r="A112" s="92" t="s">
        <v>134</v>
      </c>
      <c r="B112" s="93"/>
      <c r="D112" s="70"/>
    </row>
    <row r="113" spans="1:4" x14ac:dyDescent="0.2">
      <c r="A113" s="92" t="s">
        <v>135</v>
      </c>
      <c r="B113" s="93"/>
      <c r="D113" s="70"/>
    </row>
    <row r="114" spans="1:4" x14ac:dyDescent="0.2">
      <c r="A114" s="92" t="s">
        <v>136</v>
      </c>
      <c r="B114" s="93"/>
      <c r="D114" s="70"/>
    </row>
    <row r="115" spans="1:4" x14ac:dyDescent="0.2">
      <c r="A115" s="92" t="s">
        <v>137</v>
      </c>
      <c r="B115" s="93"/>
    </row>
    <row r="116" spans="1:4" x14ac:dyDescent="0.2">
      <c r="A116" s="92" t="s">
        <v>138</v>
      </c>
      <c r="B116" s="93"/>
    </row>
    <row r="117" spans="1:4" x14ac:dyDescent="0.2">
      <c r="A117" s="94" t="s">
        <v>277</v>
      </c>
      <c r="B117" s="93"/>
      <c r="C117" s="82">
        <f>+SUM(B108:B117)</f>
        <v>0</v>
      </c>
    </row>
    <row r="118" spans="1:4" x14ac:dyDescent="0.25">
      <c r="A118" s="95"/>
      <c r="B118" s="96"/>
      <c r="C118" s="86"/>
    </row>
    <row r="119" spans="1:4" s="35" customFormat="1" ht="14.25" x14ac:dyDescent="0.25">
      <c r="A119" s="90" t="s">
        <v>139</v>
      </c>
      <c r="B119" s="91"/>
      <c r="C119" s="80"/>
    </row>
    <row r="120" spans="1:4" x14ac:dyDescent="0.2">
      <c r="A120" s="92" t="s">
        <v>140</v>
      </c>
      <c r="B120" s="93"/>
      <c r="C120" s="87"/>
    </row>
    <row r="121" spans="1:4" x14ac:dyDescent="0.2">
      <c r="A121" s="92" t="s">
        <v>141</v>
      </c>
      <c r="B121" s="93"/>
      <c r="C121" s="87"/>
    </row>
    <row r="122" spans="1:4" x14ac:dyDescent="0.2">
      <c r="A122" s="92" t="s">
        <v>142</v>
      </c>
      <c r="B122" s="93"/>
      <c r="C122" s="87"/>
    </row>
    <row r="123" spans="1:4" x14ac:dyDescent="0.2">
      <c r="A123" s="92" t="s">
        <v>143</v>
      </c>
      <c r="B123" s="93"/>
      <c r="C123" s="87"/>
    </row>
    <row r="124" spans="1:4" x14ac:dyDescent="0.2">
      <c r="A124" s="92" t="s">
        <v>144</v>
      </c>
      <c r="B124" s="93"/>
      <c r="C124" s="87"/>
    </row>
    <row r="125" spans="1:4" x14ac:dyDescent="0.2">
      <c r="A125" s="92" t="s">
        <v>145</v>
      </c>
      <c r="B125" s="93"/>
      <c r="C125" s="87"/>
    </row>
    <row r="126" spans="1:4" x14ac:dyDescent="0.2">
      <c r="A126" s="92" t="s">
        <v>146</v>
      </c>
      <c r="B126" s="93"/>
      <c r="C126" s="87"/>
    </row>
    <row r="127" spans="1:4" x14ac:dyDescent="0.2">
      <c r="A127" s="94" t="s">
        <v>147</v>
      </c>
      <c r="B127" s="93"/>
      <c r="C127" s="82">
        <f>+SUM(B120:B127)</f>
        <v>0</v>
      </c>
    </row>
    <row r="128" spans="1:4" x14ac:dyDescent="0.25">
      <c r="A128" s="95"/>
      <c r="B128" s="96"/>
      <c r="C128" s="86"/>
    </row>
    <row r="129" spans="1:4" x14ac:dyDescent="0.25">
      <c r="A129" s="90" t="s">
        <v>148</v>
      </c>
      <c r="B129" s="91"/>
    </row>
    <row r="130" spans="1:4" s="35" customFormat="1" ht="16.5" customHeight="1" x14ac:dyDescent="0.2">
      <c r="A130" s="92" t="s">
        <v>149</v>
      </c>
      <c r="B130" s="93"/>
      <c r="C130" s="81"/>
    </row>
    <row r="131" spans="1:4" x14ac:dyDescent="0.2">
      <c r="A131" s="92" t="s">
        <v>150</v>
      </c>
      <c r="B131" s="93"/>
      <c r="C131" s="81"/>
      <c r="D131" s="70"/>
    </row>
    <row r="132" spans="1:4" x14ac:dyDescent="0.2">
      <c r="A132" s="92" t="s">
        <v>151</v>
      </c>
      <c r="B132" s="93"/>
      <c r="C132" s="81"/>
    </row>
    <row r="133" spans="1:4" x14ac:dyDescent="0.2">
      <c r="A133" s="92" t="s">
        <v>152</v>
      </c>
      <c r="B133" s="93"/>
      <c r="C133" s="81"/>
    </row>
    <row r="134" spans="1:4" x14ac:dyDescent="0.2">
      <c r="A134" s="92" t="s">
        <v>153</v>
      </c>
      <c r="B134" s="93"/>
      <c r="D134" s="70"/>
    </row>
    <row r="135" spans="1:4" x14ac:dyDescent="0.2">
      <c r="A135" s="92" t="s">
        <v>154</v>
      </c>
      <c r="B135" s="93"/>
      <c r="C135" s="81"/>
    </row>
    <row r="136" spans="1:4" x14ac:dyDescent="0.2">
      <c r="A136" s="92" t="s">
        <v>155</v>
      </c>
      <c r="B136" s="93"/>
      <c r="C136" s="81"/>
    </row>
    <row r="137" spans="1:4" x14ac:dyDescent="0.2">
      <c r="A137" s="92" t="s">
        <v>156</v>
      </c>
      <c r="B137" s="93"/>
      <c r="C137" s="81"/>
    </row>
    <row r="138" spans="1:4" x14ac:dyDescent="0.2">
      <c r="A138" s="92" t="s">
        <v>157</v>
      </c>
      <c r="B138" s="93"/>
      <c r="C138" s="81"/>
    </row>
    <row r="139" spans="1:4" x14ac:dyDescent="0.2">
      <c r="A139" s="92" t="s">
        <v>158</v>
      </c>
      <c r="B139" s="93"/>
      <c r="C139" s="81"/>
    </row>
    <row r="140" spans="1:4" x14ac:dyDescent="0.2">
      <c r="A140" s="92" t="s">
        <v>159</v>
      </c>
      <c r="B140" s="93"/>
      <c r="C140" s="81"/>
    </row>
    <row r="141" spans="1:4" s="35" customFormat="1" ht="16.5" customHeight="1" x14ac:dyDescent="0.2">
      <c r="A141" s="94" t="s">
        <v>160</v>
      </c>
      <c r="B141" s="93"/>
      <c r="C141" s="82">
        <f>+SUM(B130:B141)</f>
        <v>0</v>
      </c>
    </row>
    <row r="142" spans="1:4" x14ac:dyDescent="0.25">
      <c r="A142" s="95"/>
      <c r="B142" s="96"/>
      <c r="C142" s="86"/>
    </row>
    <row r="143" spans="1:4" x14ac:dyDescent="0.25">
      <c r="A143" s="90" t="s">
        <v>161</v>
      </c>
      <c r="B143" s="91"/>
    </row>
    <row r="144" spans="1:4" ht="16.5" customHeight="1" x14ac:dyDescent="0.2">
      <c r="A144" s="92" t="s">
        <v>162</v>
      </c>
      <c r="B144" s="93"/>
    </row>
    <row r="145" spans="1:4" ht="16.5" customHeight="1" x14ac:dyDescent="0.2">
      <c r="A145" s="92" t="s">
        <v>163</v>
      </c>
      <c r="B145" s="93"/>
    </row>
    <row r="146" spans="1:4" x14ac:dyDescent="0.2">
      <c r="A146" s="92" t="s">
        <v>164</v>
      </c>
      <c r="B146" s="93"/>
      <c r="D146" s="70"/>
    </row>
    <row r="147" spans="1:4" x14ac:dyDescent="0.2">
      <c r="A147" s="92" t="s">
        <v>165</v>
      </c>
      <c r="B147" s="93"/>
      <c r="D147" s="70"/>
    </row>
    <row r="148" spans="1:4" ht="16.5" customHeight="1" x14ac:dyDescent="0.2">
      <c r="A148" s="92" t="s">
        <v>166</v>
      </c>
      <c r="B148" s="93"/>
    </row>
    <row r="149" spans="1:4" ht="16.5" customHeight="1" x14ac:dyDescent="0.2">
      <c r="A149" s="92" t="s">
        <v>167</v>
      </c>
      <c r="B149" s="93"/>
    </row>
    <row r="150" spans="1:4" ht="16.5" customHeight="1" x14ac:dyDescent="0.2">
      <c r="A150" s="92" t="s">
        <v>168</v>
      </c>
      <c r="B150" s="93"/>
    </row>
    <row r="151" spans="1:4" s="35" customFormat="1" ht="16.5" customHeight="1" x14ac:dyDescent="0.2">
      <c r="A151" s="94" t="s">
        <v>169</v>
      </c>
      <c r="B151" s="93"/>
      <c r="C151" s="82">
        <f>+SUM(B144:B151)</f>
        <v>0</v>
      </c>
    </row>
    <row r="152" spans="1:4" x14ac:dyDescent="0.25">
      <c r="A152" s="95"/>
      <c r="B152" s="96"/>
      <c r="C152" s="86"/>
    </row>
    <row r="153" spans="1:4" x14ac:dyDescent="0.25">
      <c r="A153" s="90" t="s">
        <v>170</v>
      </c>
      <c r="B153" s="91"/>
    </row>
    <row r="154" spans="1:4" x14ac:dyDescent="0.2">
      <c r="A154" s="92" t="s">
        <v>171</v>
      </c>
      <c r="B154" s="93"/>
      <c r="C154" s="81"/>
    </row>
    <row r="155" spans="1:4" x14ac:dyDescent="0.2">
      <c r="A155" s="92" t="s">
        <v>172</v>
      </c>
      <c r="B155" s="93"/>
      <c r="C155" s="81"/>
    </row>
    <row r="156" spans="1:4" x14ac:dyDescent="0.2">
      <c r="A156" s="92" t="s">
        <v>173</v>
      </c>
      <c r="B156" s="93"/>
      <c r="C156" s="81"/>
      <c r="D156" s="70"/>
    </row>
    <row r="157" spans="1:4" x14ac:dyDescent="0.2">
      <c r="A157" s="92" t="s">
        <v>174</v>
      </c>
      <c r="B157" s="93"/>
      <c r="C157" s="81"/>
    </row>
    <row r="158" spans="1:4" x14ac:dyDescent="0.2">
      <c r="A158" s="92" t="s">
        <v>175</v>
      </c>
      <c r="B158" s="93"/>
      <c r="C158" s="81"/>
    </row>
    <row r="159" spans="1:4" s="35" customFormat="1" ht="16.5" customHeight="1" x14ac:dyDescent="0.2">
      <c r="A159" s="92" t="s">
        <v>176</v>
      </c>
      <c r="B159" s="93"/>
      <c r="C159" s="81"/>
    </row>
    <row r="160" spans="1:4" s="35" customFormat="1" ht="16.5" customHeight="1" x14ac:dyDescent="0.2">
      <c r="A160" s="94" t="s">
        <v>298</v>
      </c>
      <c r="B160" s="93"/>
      <c r="C160" s="82">
        <f>+SUM(B154:B160)</f>
        <v>0</v>
      </c>
    </row>
    <row r="161" spans="1:4" x14ac:dyDescent="0.25">
      <c r="A161" s="95"/>
      <c r="B161" s="96"/>
      <c r="C161" s="86"/>
    </row>
    <row r="162" spans="1:4" x14ac:dyDescent="0.25">
      <c r="A162" s="90" t="s">
        <v>177</v>
      </c>
      <c r="B162" s="91"/>
    </row>
    <row r="163" spans="1:4" x14ac:dyDescent="0.2">
      <c r="A163" s="92" t="s">
        <v>178</v>
      </c>
      <c r="B163" s="93"/>
    </row>
    <row r="164" spans="1:4" x14ac:dyDescent="0.2">
      <c r="A164" s="92" t="s">
        <v>179</v>
      </c>
      <c r="B164" s="93"/>
    </row>
    <row r="165" spans="1:4" x14ac:dyDescent="0.2">
      <c r="A165" s="92" t="s">
        <v>180</v>
      </c>
      <c r="B165" s="93"/>
      <c r="C165" s="81"/>
    </row>
    <row r="166" spans="1:4" x14ac:dyDescent="0.2">
      <c r="A166" s="92" t="s">
        <v>181</v>
      </c>
      <c r="B166" s="93"/>
      <c r="C166" s="81"/>
      <c r="D166" s="70"/>
    </row>
    <row r="167" spans="1:4" x14ac:dyDescent="0.2">
      <c r="A167" s="92" t="s">
        <v>182</v>
      </c>
      <c r="B167" s="93"/>
      <c r="C167" s="81"/>
    </row>
    <row r="168" spans="1:4" x14ac:dyDescent="0.2">
      <c r="A168" s="92" t="s">
        <v>183</v>
      </c>
      <c r="B168" s="93"/>
    </row>
    <row r="169" spans="1:4" x14ac:dyDescent="0.2">
      <c r="A169" s="92" t="s">
        <v>184</v>
      </c>
      <c r="B169" s="93"/>
    </row>
    <row r="170" spans="1:4" s="35" customFormat="1" ht="14.25" x14ac:dyDescent="0.2">
      <c r="A170" s="94" t="s">
        <v>185</v>
      </c>
      <c r="B170" s="93"/>
      <c r="C170" s="82">
        <f>+SUM(B163:B170)</f>
        <v>0</v>
      </c>
    </row>
    <row r="171" spans="1:4" x14ac:dyDescent="0.25">
      <c r="A171" s="95"/>
      <c r="B171" s="96"/>
      <c r="C171" s="86"/>
    </row>
    <row r="172" spans="1:4" x14ac:dyDescent="0.25">
      <c r="A172" s="90" t="s">
        <v>186</v>
      </c>
      <c r="B172" s="91"/>
    </row>
    <row r="173" spans="1:4" x14ac:dyDescent="0.2">
      <c r="A173" s="92" t="s">
        <v>187</v>
      </c>
      <c r="B173" s="93"/>
      <c r="C173" s="81"/>
    </row>
    <row r="174" spans="1:4" x14ac:dyDescent="0.2">
      <c r="A174" s="92" t="s">
        <v>188</v>
      </c>
      <c r="B174" s="93"/>
      <c r="C174" s="81"/>
    </row>
    <row r="175" spans="1:4" x14ac:dyDescent="0.2">
      <c r="A175" s="92" t="s">
        <v>189</v>
      </c>
      <c r="B175" s="93"/>
      <c r="C175" s="81"/>
      <c r="D175" s="70"/>
    </row>
    <row r="176" spans="1:4" x14ac:dyDescent="0.2">
      <c r="A176" s="92" t="s">
        <v>190</v>
      </c>
      <c r="B176" s="93"/>
      <c r="C176" s="81"/>
    </row>
    <row r="177" spans="1:4" s="35" customFormat="1" ht="16.5" customHeight="1" x14ac:dyDescent="0.2">
      <c r="A177" s="92" t="s">
        <v>191</v>
      </c>
      <c r="B177" s="93"/>
      <c r="C177" s="81"/>
    </row>
    <row r="178" spans="1:4" s="35" customFormat="1" ht="16.5" customHeight="1" thickBot="1" x14ac:dyDescent="0.25">
      <c r="A178" s="94" t="s">
        <v>287</v>
      </c>
      <c r="B178" s="93"/>
      <c r="C178" s="88">
        <f>+SUM(B173:B178)</f>
        <v>0</v>
      </c>
    </row>
    <row r="179" spans="1:4" x14ac:dyDescent="0.25">
      <c r="A179" s="95"/>
      <c r="B179" s="96"/>
      <c r="C179" s="86"/>
    </row>
    <row r="180" spans="1:4" x14ac:dyDescent="0.25">
      <c r="A180" s="90" t="s">
        <v>192</v>
      </c>
      <c r="B180" s="91"/>
    </row>
    <row r="181" spans="1:4" x14ac:dyDescent="0.2">
      <c r="A181" s="92" t="s">
        <v>193</v>
      </c>
      <c r="B181" s="93"/>
      <c r="C181" s="81"/>
    </row>
    <row r="182" spans="1:4" x14ac:dyDescent="0.2">
      <c r="A182" s="92" t="s">
        <v>194</v>
      </c>
      <c r="B182" s="93"/>
      <c r="C182" s="81"/>
    </row>
    <row r="183" spans="1:4" x14ac:dyDescent="0.2">
      <c r="A183" s="92" t="s">
        <v>195</v>
      </c>
      <c r="B183" s="93"/>
      <c r="C183" s="81"/>
      <c r="D183" s="70"/>
    </row>
    <row r="184" spans="1:4" x14ac:dyDescent="0.2">
      <c r="A184" s="92" t="s">
        <v>196</v>
      </c>
      <c r="B184" s="93"/>
      <c r="C184" s="81"/>
    </row>
    <row r="185" spans="1:4" x14ac:dyDescent="0.2">
      <c r="A185" s="92" t="s">
        <v>197</v>
      </c>
      <c r="B185" s="93"/>
      <c r="C185" s="81"/>
    </row>
    <row r="186" spans="1:4" s="35" customFormat="1" ht="16.5" customHeight="1" x14ac:dyDescent="0.2">
      <c r="A186" s="92" t="s">
        <v>198</v>
      </c>
      <c r="B186" s="93"/>
      <c r="C186" s="81"/>
    </row>
    <row r="187" spans="1:4" s="35" customFormat="1" ht="16.5" customHeight="1" x14ac:dyDescent="0.2">
      <c r="A187" s="94" t="s">
        <v>288</v>
      </c>
      <c r="B187" s="93"/>
      <c r="C187" s="82">
        <f>+SUM(B181:B187)</f>
        <v>0</v>
      </c>
    </row>
    <row r="188" spans="1:4" x14ac:dyDescent="0.25">
      <c r="A188" s="95"/>
      <c r="B188" s="96"/>
      <c r="C188" s="86"/>
    </row>
    <row r="189" spans="1:4" x14ac:dyDescent="0.25">
      <c r="A189" s="90" t="s">
        <v>199</v>
      </c>
      <c r="B189" s="91"/>
    </row>
    <row r="190" spans="1:4" x14ac:dyDescent="0.2">
      <c r="A190" s="92" t="s">
        <v>200</v>
      </c>
      <c r="B190" s="93"/>
      <c r="C190" s="81"/>
    </row>
    <row r="191" spans="1:4" x14ac:dyDescent="0.2">
      <c r="A191" s="92" t="s">
        <v>201</v>
      </c>
      <c r="B191" s="93"/>
      <c r="C191" s="81"/>
    </row>
    <row r="192" spans="1:4" x14ac:dyDescent="0.2">
      <c r="A192" s="92" t="s">
        <v>202</v>
      </c>
      <c r="B192" s="93"/>
      <c r="C192" s="81"/>
    </row>
    <row r="193" spans="1:3" x14ac:dyDescent="0.2">
      <c r="A193" s="92" t="s">
        <v>203</v>
      </c>
      <c r="B193" s="93"/>
      <c r="C193" s="81"/>
    </row>
    <row r="194" spans="1:3" x14ac:dyDescent="0.2">
      <c r="A194" s="92" t="s">
        <v>204</v>
      </c>
      <c r="B194" s="93"/>
      <c r="C194" s="81"/>
    </row>
    <row r="195" spans="1:3" x14ac:dyDescent="0.2">
      <c r="A195" s="92" t="s">
        <v>205</v>
      </c>
      <c r="B195" s="93"/>
      <c r="C195" s="81"/>
    </row>
    <row r="196" spans="1:3" x14ac:dyDescent="0.2">
      <c r="A196" s="92" t="s">
        <v>206</v>
      </c>
      <c r="B196" s="93"/>
      <c r="C196" s="81"/>
    </row>
    <row r="197" spans="1:3" x14ac:dyDescent="0.2">
      <c r="A197" s="92" t="s">
        <v>207</v>
      </c>
      <c r="B197" s="93"/>
      <c r="C197" s="81"/>
    </row>
    <row r="198" spans="1:3" s="35" customFormat="1" ht="16.5" customHeight="1" x14ac:dyDescent="0.2">
      <c r="A198" s="92" t="s">
        <v>208</v>
      </c>
      <c r="B198" s="93"/>
      <c r="C198" s="81"/>
    </row>
    <row r="199" spans="1:3" s="35" customFormat="1" ht="16.5" customHeight="1" x14ac:dyDescent="0.2">
      <c r="A199" s="94" t="s">
        <v>289</v>
      </c>
      <c r="B199" s="93"/>
      <c r="C199" s="82">
        <f>+SUM(B190:B199)</f>
        <v>0</v>
      </c>
    </row>
    <row r="200" spans="1:3" x14ac:dyDescent="0.25">
      <c r="A200" s="95"/>
      <c r="B200" s="96"/>
      <c r="C200" s="86"/>
    </row>
    <row r="201" spans="1:3" x14ac:dyDescent="0.25">
      <c r="A201" s="90" t="s">
        <v>209</v>
      </c>
      <c r="B201" s="91"/>
    </row>
    <row r="202" spans="1:3" x14ac:dyDescent="0.2">
      <c r="A202" s="92" t="s">
        <v>210</v>
      </c>
      <c r="B202" s="93"/>
    </row>
    <row r="203" spans="1:3" x14ac:dyDescent="0.2">
      <c r="A203" s="92" t="s">
        <v>211</v>
      </c>
      <c r="B203" s="93"/>
    </row>
    <row r="204" spans="1:3" x14ac:dyDescent="0.2">
      <c r="A204" s="92" t="s">
        <v>212</v>
      </c>
      <c r="B204" s="93"/>
    </row>
    <row r="205" spans="1:3" x14ac:dyDescent="0.2">
      <c r="A205" s="92" t="s">
        <v>213</v>
      </c>
      <c r="B205" s="93"/>
    </row>
    <row r="206" spans="1:3" s="35" customFormat="1" ht="14.25" x14ac:dyDescent="0.2">
      <c r="A206" s="92" t="s">
        <v>214</v>
      </c>
      <c r="B206" s="93"/>
      <c r="C206" s="80"/>
    </row>
    <row r="207" spans="1:3" s="35" customFormat="1" ht="14.25" x14ac:dyDescent="0.2">
      <c r="A207" s="94" t="s">
        <v>295</v>
      </c>
      <c r="B207" s="93"/>
      <c r="C207" s="82">
        <f>+SUM(B202:B207)</f>
        <v>0</v>
      </c>
    </row>
    <row r="208" spans="1:3" x14ac:dyDescent="0.25">
      <c r="A208" s="95"/>
      <c r="B208" s="96"/>
      <c r="C208" s="85"/>
    </row>
    <row r="209" spans="1:3" x14ac:dyDescent="0.25">
      <c r="A209" s="90" t="s">
        <v>215</v>
      </c>
      <c r="B209" s="91"/>
    </row>
    <row r="210" spans="1:3" x14ac:dyDescent="0.2">
      <c r="A210" s="92" t="s">
        <v>216</v>
      </c>
      <c r="B210" s="93"/>
    </row>
    <row r="211" spans="1:3" x14ac:dyDescent="0.2">
      <c r="A211" s="92" t="s">
        <v>217</v>
      </c>
      <c r="B211" s="93"/>
    </row>
    <row r="212" spans="1:3" x14ac:dyDescent="0.2">
      <c r="A212" s="92" t="s">
        <v>218</v>
      </c>
      <c r="B212" s="93"/>
    </row>
    <row r="213" spans="1:3" x14ac:dyDescent="0.2">
      <c r="A213" s="92" t="s">
        <v>219</v>
      </c>
      <c r="B213" s="93"/>
    </row>
    <row r="214" spans="1:3" x14ac:dyDescent="0.2">
      <c r="A214" s="92" t="s">
        <v>220</v>
      </c>
      <c r="B214" s="93"/>
    </row>
    <row r="215" spans="1:3" s="35" customFormat="1" ht="14.25" x14ac:dyDescent="0.2">
      <c r="A215" s="92" t="s">
        <v>221</v>
      </c>
      <c r="B215" s="93"/>
      <c r="C215" s="80"/>
    </row>
    <row r="216" spans="1:3" s="35" customFormat="1" ht="14.25" x14ac:dyDescent="0.2">
      <c r="A216" s="94" t="s">
        <v>290</v>
      </c>
      <c r="B216" s="93"/>
      <c r="C216" s="82">
        <f>+SUM(B210:B216)</f>
        <v>0</v>
      </c>
    </row>
    <row r="217" spans="1:3" x14ac:dyDescent="0.25">
      <c r="A217" s="95"/>
      <c r="B217" s="96"/>
      <c r="C217" s="86"/>
    </row>
    <row r="218" spans="1:3" x14ac:dyDescent="0.25">
      <c r="A218" s="90" t="s">
        <v>222</v>
      </c>
      <c r="B218" s="91"/>
    </row>
    <row r="219" spans="1:3" x14ac:dyDescent="0.2">
      <c r="A219" s="92" t="s">
        <v>223</v>
      </c>
      <c r="B219" s="93"/>
    </row>
    <row r="220" spans="1:3" x14ac:dyDescent="0.2">
      <c r="A220" s="92" t="s">
        <v>224</v>
      </c>
      <c r="B220" s="93"/>
    </row>
    <row r="221" spans="1:3" x14ac:dyDescent="0.2">
      <c r="A221" s="92" t="s">
        <v>225</v>
      </c>
      <c r="B221" s="93"/>
    </row>
    <row r="222" spans="1:3" x14ac:dyDescent="0.2">
      <c r="A222" s="92" t="s">
        <v>226</v>
      </c>
      <c r="B222" s="93"/>
    </row>
    <row r="223" spans="1:3" x14ac:dyDescent="0.2">
      <c r="A223" s="92" t="s">
        <v>227</v>
      </c>
      <c r="B223" s="93"/>
    </row>
    <row r="224" spans="1:3" s="35" customFormat="1" ht="14.25" x14ac:dyDescent="0.2">
      <c r="A224" s="92" t="s">
        <v>228</v>
      </c>
      <c r="B224" s="93"/>
      <c r="C224" s="80"/>
    </row>
    <row r="225" spans="1:3" s="35" customFormat="1" ht="14.25" x14ac:dyDescent="0.2">
      <c r="A225" s="94" t="s">
        <v>299</v>
      </c>
      <c r="B225" s="93"/>
      <c r="C225" s="82">
        <f>+SUM(B219:B225)</f>
        <v>0</v>
      </c>
    </row>
    <row r="226" spans="1:3" x14ac:dyDescent="0.25">
      <c r="A226" s="95"/>
      <c r="B226" s="96"/>
      <c r="C226" s="85"/>
    </row>
    <row r="227" spans="1:3" x14ac:dyDescent="0.25">
      <c r="A227" s="90" t="s">
        <v>229</v>
      </c>
      <c r="B227" s="91"/>
    </row>
    <row r="228" spans="1:3" x14ac:dyDescent="0.2">
      <c r="A228" s="92" t="s">
        <v>230</v>
      </c>
      <c r="B228" s="93"/>
    </row>
    <row r="229" spans="1:3" x14ac:dyDescent="0.2">
      <c r="A229" s="92" t="s">
        <v>231</v>
      </c>
      <c r="B229" s="93"/>
    </row>
    <row r="230" spans="1:3" x14ac:dyDescent="0.2">
      <c r="A230" s="92" t="s">
        <v>232</v>
      </c>
      <c r="B230" s="93"/>
    </row>
    <row r="231" spans="1:3" x14ac:dyDescent="0.2">
      <c r="A231" s="92" t="s">
        <v>233</v>
      </c>
      <c r="B231" s="93"/>
    </row>
    <row r="232" spans="1:3" s="35" customFormat="1" ht="14.25" x14ac:dyDescent="0.2">
      <c r="A232" s="92" t="s">
        <v>234</v>
      </c>
      <c r="B232" s="93"/>
      <c r="C232" s="80"/>
    </row>
    <row r="233" spans="1:3" s="35" customFormat="1" ht="14.25" x14ac:dyDescent="0.2">
      <c r="A233" s="94" t="s">
        <v>291</v>
      </c>
      <c r="B233" s="93"/>
      <c r="C233" s="82">
        <f>+SUM(B228:B233)</f>
        <v>0</v>
      </c>
    </row>
    <row r="234" spans="1:3" x14ac:dyDescent="0.25">
      <c r="A234" s="95"/>
      <c r="B234" s="96"/>
      <c r="C234" s="86"/>
    </row>
    <row r="235" spans="1:3" x14ac:dyDescent="0.25">
      <c r="A235" s="90" t="s">
        <v>235</v>
      </c>
      <c r="B235" s="91"/>
    </row>
    <row r="236" spans="1:3" x14ac:dyDescent="0.2">
      <c r="A236" s="92" t="s">
        <v>236</v>
      </c>
      <c r="B236" s="93"/>
      <c r="C236" s="81"/>
    </row>
    <row r="237" spans="1:3" x14ac:dyDescent="0.2">
      <c r="A237" s="92" t="s">
        <v>237</v>
      </c>
      <c r="B237" s="93"/>
      <c r="C237" s="81"/>
    </row>
    <row r="238" spans="1:3" x14ac:dyDescent="0.2">
      <c r="A238" s="92" t="s">
        <v>238</v>
      </c>
      <c r="B238" s="93"/>
      <c r="C238" s="81"/>
    </row>
    <row r="239" spans="1:3" x14ac:dyDescent="0.2">
      <c r="A239" s="92" t="s">
        <v>239</v>
      </c>
      <c r="B239" s="93"/>
      <c r="C239" s="81"/>
    </row>
    <row r="240" spans="1:3" x14ac:dyDescent="0.2">
      <c r="A240" s="92" t="s">
        <v>240</v>
      </c>
      <c r="B240" s="93"/>
      <c r="C240" s="81"/>
    </row>
    <row r="241" spans="1:3" x14ac:dyDescent="0.2">
      <c r="A241" s="92" t="s">
        <v>241</v>
      </c>
      <c r="B241" s="93"/>
      <c r="C241" s="81"/>
    </row>
    <row r="242" spans="1:3" x14ac:dyDescent="0.2">
      <c r="A242" s="92" t="s">
        <v>242</v>
      </c>
      <c r="B242" s="93"/>
      <c r="C242" s="81"/>
    </row>
    <row r="243" spans="1:3" s="35" customFormat="1" ht="16.5" customHeight="1" x14ac:dyDescent="0.2">
      <c r="A243" s="92" t="s">
        <v>243</v>
      </c>
      <c r="B243" s="93"/>
      <c r="C243" s="81"/>
    </row>
    <row r="244" spans="1:3" s="35" customFormat="1" ht="16.5" customHeight="1" x14ac:dyDescent="0.2">
      <c r="A244" s="94" t="s">
        <v>292</v>
      </c>
      <c r="B244" s="93"/>
      <c r="C244" s="82">
        <f>SUM(B236:B244)</f>
        <v>0</v>
      </c>
    </row>
    <row r="245" spans="1:3" x14ac:dyDescent="0.25">
      <c r="A245" s="95"/>
      <c r="B245" s="96"/>
      <c r="C245" s="85"/>
    </row>
    <row r="246" spans="1:3" x14ac:dyDescent="0.25">
      <c r="A246" s="90" t="s">
        <v>244</v>
      </c>
      <c r="B246" s="91"/>
    </row>
    <row r="247" spans="1:3" x14ac:dyDescent="0.2">
      <c r="A247" s="92" t="s">
        <v>245</v>
      </c>
      <c r="B247" s="93"/>
    </row>
    <row r="248" spans="1:3" x14ac:dyDescent="0.2">
      <c r="A248" s="92" t="s">
        <v>246</v>
      </c>
      <c r="B248" s="93"/>
    </row>
    <row r="249" spans="1:3" x14ac:dyDescent="0.2">
      <c r="A249" s="92" t="s">
        <v>247</v>
      </c>
      <c r="B249" s="93"/>
    </row>
    <row r="250" spans="1:3" x14ac:dyDescent="0.2">
      <c r="A250" s="92" t="s">
        <v>248</v>
      </c>
      <c r="B250" s="93"/>
    </row>
    <row r="251" spans="1:3" x14ac:dyDescent="0.2">
      <c r="A251" s="92" t="s">
        <v>249</v>
      </c>
      <c r="B251" s="93"/>
    </row>
    <row r="252" spans="1:3" s="35" customFormat="1" ht="14.25" x14ac:dyDescent="0.2">
      <c r="A252" s="92" t="s">
        <v>250</v>
      </c>
      <c r="B252" s="93"/>
      <c r="C252" s="89"/>
    </row>
    <row r="253" spans="1:3" s="35" customFormat="1" ht="14.25" x14ac:dyDescent="0.2">
      <c r="A253" s="94" t="s">
        <v>293</v>
      </c>
      <c r="B253" s="93"/>
      <c r="C253" s="82">
        <f>+SUM(B247:B253)</f>
        <v>0</v>
      </c>
    </row>
    <row r="254" spans="1:3" x14ac:dyDescent="0.25">
      <c r="A254" s="95"/>
      <c r="B254" s="96"/>
      <c r="C254" s="86"/>
    </row>
    <row r="255" spans="1:3" x14ac:dyDescent="0.25">
      <c r="A255" s="90" t="s">
        <v>251</v>
      </c>
      <c r="B255" s="91"/>
    </row>
    <row r="256" spans="1:3" x14ac:dyDescent="0.2">
      <c r="A256" s="97" t="s">
        <v>252</v>
      </c>
      <c r="B256" s="93"/>
    </row>
    <row r="257" spans="1:3" x14ac:dyDescent="0.2">
      <c r="A257" s="97" t="s">
        <v>253</v>
      </c>
      <c r="B257" s="93"/>
    </row>
    <row r="258" spans="1:3" x14ac:dyDescent="0.2">
      <c r="A258" s="97" t="s">
        <v>254</v>
      </c>
      <c r="B258" s="93"/>
    </row>
    <row r="259" spans="1:3" x14ac:dyDescent="0.2">
      <c r="A259" s="97" t="s">
        <v>255</v>
      </c>
      <c r="B259" s="93"/>
    </row>
    <row r="260" spans="1:3" x14ac:dyDescent="0.2">
      <c r="A260" s="97" t="s">
        <v>256</v>
      </c>
      <c r="B260" s="93"/>
    </row>
    <row r="261" spans="1:3" x14ac:dyDescent="0.2">
      <c r="A261" s="97" t="s">
        <v>257</v>
      </c>
      <c r="B261" s="93"/>
    </row>
    <row r="262" spans="1:3" x14ac:dyDescent="0.2">
      <c r="A262" s="97" t="s">
        <v>258</v>
      </c>
      <c r="B262" s="93"/>
    </row>
    <row r="263" spans="1:3" x14ac:dyDescent="0.2">
      <c r="A263" s="97" t="s">
        <v>259</v>
      </c>
      <c r="B263" s="93"/>
    </row>
    <row r="264" spans="1:3" s="35" customFormat="1" ht="14.25" x14ac:dyDescent="0.2">
      <c r="A264" s="97" t="s">
        <v>260</v>
      </c>
      <c r="B264" s="93"/>
      <c r="C264" s="80"/>
    </row>
    <row r="265" spans="1:3" s="35" customFormat="1" ht="14.25" x14ac:dyDescent="0.2">
      <c r="A265" s="98" t="s">
        <v>294</v>
      </c>
      <c r="B265" s="93"/>
      <c r="C265" s="82">
        <f>+SUM(B256:B265)</f>
        <v>0</v>
      </c>
    </row>
    <row r="266" spans="1:3" x14ac:dyDescent="0.25">
      <c r="A266" s="95"/>
      <c r="B266" s="96"/>
      <c r="C266" s="86"/>
    </row>
    <row r="267" spans="1:3" ht="17.25" thickBot="1" x14ac:dyDescent="0.3">
      <c r="A267" s="77"/>
      <c r="B267" s="99" t="s">
        <v>272</v>
      </c>
      <c r="C267" s="78">
        <f>+SUM(B28:B264)</f>
        <v>0</v>
      </c>
    </row>
    <row r="268" spans="1:3" ht="17.25" thickTop="1" x14ac:dyDescent="0.25">
      <c r="A268" s="75"/>
      <c r="B268" s="69"/>
    </row>
    <row r="269" spans="1:3" x14ac:dyDescent="0.25">
      <c r="A269" s="75"/>
    </row>
    <row r="270" spans="1:3" x14ac:dyDescent="0.25">
      <c r="A270" s="75" t="s">
        <v>269</v>
      </c>
      <c r="B270" s="71">
        <f>+SOV!D34+SOV!I18</f>
        <v>0</v>
      </c>
    </row>
    <row r="271" spans="1:3" ht="17.25" thickBot="1" x14ac:dyDescent="0.3">
      <c r="A271" s="64"/>
      <c r="B271" s="72"/>
    </row>
    <row r="272" spans="1:3" ht="17.25" thickTop="1" x14ac:dyDescent="0.25">
      <c r="A272" s="64"/>
    </row>
    <row r="273" spans="1:3" x14ac:dyDescent="0.25">
      <c r="A273" s="64"/>
    </row>
    <row r="274" spans="1:3" s="35" customFormat="1" ht="15" x14ac:dyDescent="0.25">
      <c r="A274" s="64"/>
      <c r="B274" s="38"/>
      <c r="C274" s="79"/>
    </row>
    <row r="275" spans="1:3" x14ac:dyDescent="0.25">
      <c r="A275" s="64"/>
    </row>
    <row r="276" spans="1:3" x14ac:dyDescent="0.25">
      <c r="A276" s="63"/>
    </row>
    <row r="277" spans="1:3" x14ac:dyDescent="0.25">
      <c r="A277" s="64"/>
    </row>
    <row r="278" spans="1:3" x14ac:dyDescent="0.25">
      <c r="A278" s="64"/>
    </row>
    <row r="279" spans="1:3" x14ac:dyDescent="0.25">
      <c r="A279" s="64"/>
    </row>
    <row r="280" spans="1:3" x14ac:dyDescent="0.25">
      <c r="A280" s="64"/>
    </row>
    <row r="281" spans="1:3" x14ac:dyDescent="0.25">
      <c r="A281" s="64"/>
    </row>
    <row r="282" spans="1:3" x14ac:dyDescent="0.25">
      <c r="A282" s="64"/>
    </row>
    <row r="283" spans="1:3" s="35" customFormat="1" ht="15" x14ac:dyDescent="0.25">
      <c r="A283" s="64"/>
      <c r="B283" s="38"/>
      <c r="C283" s="79"/>
    </row>
    <row r="284" spans="1:3" x14ac:dyDescent="0.25">
      <c r="A284" s="64"/>
    </row>
    <row r="285" spans="1:3" x14ac:dyDescent="0.25">
      <c r="A285" s="63"/>
    </row>
    <row r="286" spans="1:3" x14ac:dyDescent="0.25">
      <c r="A286" s="64"/>
    </row>
    <row r="287" spans="1:3" x14ac:dyDescent="0.25">
      <c r="A287" s="64"/>
    </row>
    <row r="288" spans="1:3" x14ac:dyDescent="0.25">
      <c r="A288" s="64"/>
    </row>
    <row r="289" spans="1:3" x14ac:dyDescent="0.25">
      <c r="A289" s="64"/>
    </row>
    <row r="290" spans="1:3" x14ac:dyDescent="0.25">
      <c r="A290" s="64"/>
    </row>
    <row r="291" spans="1:3" x14ac:dyDescent="0.25">
      <c r="A291" s="64"/>
    </row>
    <row r="292" spans="1:3" s="35" customFormat="1" ht="15" x14ac:dyDescent="0.25">
      <c r="A292" s="64"/>
      <c r="B292" s="38"/>
      <c r="C292" s="79"/>
    </row>
    <row r="293" spans="1:3" x14ac:dyDescent="0.25">
      <c r="A293" s="64"/>
    </row>
    <row r="294" spans="1:3" x14ac:dyDescent="0.25">
      <c r="A294" s="63"/>
    </row>
    <row r="295" spans="1:3" x14ac:dyDescent="0.25">
      <c r="A295" s="64"/>
    </row>
    <row r="296" spans="1:3" x14ac:dyDescent="0.25">
      <c r="A296" s="64"/>
    </row>
    <row r="297" spans="1:3" x14ac:dyDescent="0.25">
      <c r="A297" s="64"/>
    </row>
    <row r="298" spans="1:3" x14ac:dyDescent="0.25">
      <c r="A298" s="64"/>
    </row>
    <row r="299" spans="1:3" x14ac:dyDescent="0.25">
      <c r="A299" s="64"/>
    </row>
    <row r="300" spans="1:3" x14ac:dyDescent="0.25">
      <c r="A300" s="64"/>
    </row>
    <row r="301" spans="1:3" s="35" customFormat="1" ht="15" x14ac:dyDescent="0.25">
      <c r="A301" s="64"/>
      <c r="B301" s="38"/>
      <c r="C301" s="79"/>
    </row>
    <row r="302" spans="1:3" x14ac:dyDescent="0.25">
      <c r="A302" s="64"/>
    </row>
    <row r="303" spans="1:3" x14ac:dyDescent="0.25">
      <c r="A303" s="63"/>
    </row>
    <row r="304" spans="1:3" x14ac:dyDescent="0.25">
      <c r="A304" s="64"/>
    </row>
    <row r="305" spans="1:3" x14ac:dyDescent="0.25">
      <c r="A305" s="64"/>
    </row>
    <row r="306" spans="1:3" x14ac:dyDescent="0.25">
      <c r="A306" s="64"/>
    </row>
    <row r="307" spans="1:3" s="35" customFormat="1" ht="15" x14ac:dyDescent="0.25">
      <c r="A307" s="64"/>
      <c r="B307" s="38"/>
      <c r="C307" s="79"/>
    </row>
    <row r="308" spans="1:3" x14ac:dyDescent="0.25">
      <c r="A308" s="64"/>
    </row>
    <row r="309" spans="1:3" x14ac:dyDescent="0.25">
      <c r="A309" s="63"/>
    </row>
    <row r="310" spans="1:3" x14ac:dyDescent="0.25">
      <c r="A310" s="64"/>
    </row>
    <row r="311" spans="1:3" x14ac:dyDescent="0.25">
      <c r="A311" s="64"/>
    </row>
    <row r="312" spans="1:3" x14ac:dyDescent="0.25">
      <c r="A312" s="64"/>
    </row>
    <row r="313" spans="1:3" x14ac:dyDescent="0.25">
      <c r="A313" s="64"/>
    </row>
    <row r="314" spans="1:3" s="35" customFormat="1" ht="15" x14ac:dyDescent="0.25">
      <c r="A314" s="64"/>
      <c r="B314" s="38"/>
      <c r="C314" s="79"/>
    </row>
    <row r="315" spans="1:3" x14ac:dyDescent="0.25">
      <c r="A315" s="64"/>
    </row>
    <row r="316" spans="1:3" x14ac:dyDescent="0.25">
      <c r="A316" s="63"/>
    </row>
    <row r="317" spans="1:3" x14ac:dyDescent="0.25">
      <c r="A317" s="64"/>
    </row>
    <row r="318" spans="1:3" x14ac:dyDescent="0.25">
      <c r="A318" s="64"/>
    </row>
    <row r="319" spans="1:3" x14ac:dyDescent="0.25">
      <c r="A319" s="64"/>
    </row>
    <row r="320" spans="1:3" x14ac:dyDescent="0.25">
      <c r="A320" s="64"/>
    </row>
    <row r="321" spans="1:3" x14ac:dyDescent="0.25">
      <c r="A321" s="64"/>
    </row>
    <row r="322" spans="1:3" x14ac:dyDescent="0.25">
      <c r="A322" s="64"/>
    </row>
    <row r="323" spans="1:3" s="35" customFormat="1" ht="15" x14ac:dyDescent="0.25">
      <c r="A323" s="64"/>
      <c r="B323" s="38"/>
      <c r="C323" s="79"/>
    </row>
    <row r="324" spans="1:3" x14ac:dyDescent="0.25">
      <c r="A324" s="64"/>
    </row>
    <row r="325" spans="1:3" x14ac:dyDescent="0.25">
      <c r="A325" s="63"/>
    </row>
    <row r="326" spans="1:3" s="35" customFormat="1" ht="15" x14ac:dyDescent="0.25">
      <c r="A326" s="64"/>
      <c r="B326" s="38"/>
      <c r="C326" s="79"/>
    </row>
    <row r="327" spans="1:3" x14ac:dyDescent="0.25">
      <c r="A327" s="64"/>
    </row>
    <row r="328" spans="1:3" x14ac:dyDescent="0.25">
      <c r="A328" s="63"/>
    </row>
    <row r="329" spans="1:3" x14ac:dyDescent="0.25">
      <c r="A329" s="64"/>
    </row>
    <row r="330" spans="1:3" x14ac:dyDescent="0.25">
      <c r="A330" s="64"/>
    </row>
    <row r="331" spans="1:3" x14ac:dyDescent="0.25">
      <c r="A331" s="64"/>
    </row>
    <row r="332" spans="1:3" x14ac:dyDescent="0.25">
      <c r="A332" s="64"/>
    </row>
    <row r="333" spans="1:3" x14ac:dyDescent="0.25">
      <c r="A333" s="64"/>
    </row>
    <row r="334" spans="1:3" x14ac:dyDescent="0.25">
      <c r="A334" s="64"/>
    </row>
    <row r="335" spans="1:3" s="35" customFormat="1" ht="15" x14ac:dyDescent="0.25">
      <c r="A335" s="64"/>
      <c r="B335" s="38"/>
      <c r="C335" s="79"/>
    </row>
    <row r="336" spans="1:3" x14ac:dyDescent="0.25">
      <c r="A336" s="64"/>
    </row>
    <row r="337" spans="1:2" x14ac:dyDescent="0.25">
      <c r="A337" s="63"/>
    </row>
    <row r="338" spans="1:2" x14ac:dyDescent="0.25">
      <c r="A338" s="64"/>
    </row>
    <row r="339" spans="1:2" x14ac:dyDescent="0.25">
      <c r="A339" s="64"/>
    </row>
    <row r="340" spans="1:2" x14ac:dyDescent="0.25">
      <c r="A340" s="64"/>
    </row>
    <row r="345" spans="1:2" x14ac:dyDescent="0.25">
      <c r="B345" s="38"/>
    </row>
    <row r="355" spans="2:2" x14ac:dyDescent="0.25">
      <c r="B355" s="38"/>
    </row>
    <row r="366" spans="2:2" x14ac:dyDescent="0.25">
      <c r="B366" s="38"/>
    </row>
    <row r="374" spans="2:2" x14ac:dyDescent="0.25">
      <c r="B374" s="38"/>
    </row>
    <row r="383" spans="2:2" x14ac:dyDescent="0.25">
      <c r="B383" s="38"/>
    </row>
    <row r="434" spans="1:2" x14ac:dyDescent="0.25">
      <c r="A434" s="66"/>
    </row>
    <row r="442" spans="1:2" x14ac:dyDescent="0.25">
      <c r="B442" s="38"/>
    </row>
    <row r="446" spans="1:2" x14ac:dyDescent="0.25">
      <c r="A446" s="66"/>
    </row>
    <row r="455" spans="2:2" x14ac:dyDescent="0.25">
      <c r="B455" s="38"/>
    </row>
    <row r="466" spans="2:2" x14ac:dyDescent="0.25">
      <c r="B466" s="38"/>
    </row>
    <row r="476" spans="2:2" x14ac:dyDescent="0.25">
      <c r="B476" s="38"/>
    </row>
    <row r="486" spans="2:2" x14ac:dyDescent="0.25">
      <c r="B486" s="38"/>
    </row>
    <row r="500" spans="2:2" x14ac:dyDescent="0.25">
      <c r="B500" s="38"/>
    </row>
    <row r="510" spans="2:2" x14ac:dyDescent="0.25">
      <c r="B510" s="38"/>
    </row>
    <row r="518" spans="2:2" x14ac:dyDescent="0.25">
      <c r="B518" s="38"/>
    </row>
    <row r="528" spans="2:2" x14ac:dyDescent="0.25">
      <c r="B528" s="38"/>
    </row>
    <row r="535" spans="2:2" x14ac:dyDescent="0.25">
      <c r="B535" s="38"/>
    </row>
    <row r="543" spans="2:2" x14ac:dyDescent="0.25">
      <c r="B543" s="38"/>
    </row>
    <row r="554" spans="2:2" x14ac:dyDescent="0.25">
      <c r="B554" s="38"/>
    </row>
    <row r="561" spans="2:2" x14ac:dyDescent="0.25">
      <c r="B561" s="38"/>
    </row>
    <row r="569" spans="2:2" x14ac:dyDescent="0.25">
      <c r="B569" s="38"/>
    </row>
    <row r="577" spans="2:2" x14ac:dyDescent="0.25">
      <c r="B577" s="38"/>
    </row>
    <row r="584" spans="2:2" x14ac:dyDescent="0.25">
      <c r="B584" s="38"/>
    </row>
    <row r="594" spans="2:2" x14ac:dyDescent="0.25">
      <c r="B594" s="38"/>
    </row>
    <row r="602" spans="2:2" x14ac:dyDescent="0.25">
      <c r="B602" s="38"/>
    </row>
    <row r="613" spans="2:2" x14ac:dyDescent="0.25">
      <c r="B613" s="38"/>
    </row>
    <row r="622" spans="2:2" x14ac:dyDescent="0.25">
      <c r="B622" s="38"/>
    </row>
    <row r="631" spans="2:2" x14ac:dyDescent="0.25">
      <c r="B631" s="38"/>
    </row>
    <row r="640" spans="2:2" x14ac:dyDescent="0.25">
      <c r="B640" s="38"/>
    </row>
    <row r="649" spans="2:2" x14ac:dyDescent="0.25">
      <c r="B649" s="38"/>
    </row>
    <row r="655" spans="2:2" x14ac:dyDescent="0.25">
      <c r="B655" s="38"/>
    </row>
    <row r="662" spans="2:2" x14ac:dyDescent="0.25">
      <c r="B662" s="38"/>
    </row>
    <row r="671" spans="2:2" x14ac:dyDescent="0.25">
      <c r="B671" s="38"/>
    </row>
    <row r="674" spans="2:2" x14ac:dyDescent="0.25">
      <c r="B674" s="38"/>
    </row>
    <row r="683" spans="2:2" x14ac:dyDescent="0.25">
      <c r="B683" s="38"/>
    </row>
  </sheetData>
  <sheetProtection algorithmName="SHA-512" hashValue="DdaBf+kfAa1qLPkWxFUjdknotBfoHyNj4GFfZVxGIY6uGeYbG7FlQLr2zVOjhh7ZkFSHQFda0S0O2hcmdAR+kw==" saltValue="NQWtD+S9s2I2xunrQBAXzQ==" spinCount="100000" sheet="1" objects="1" scenarios="1"/>
  <mergeCells count="1">
    <mergeCell ref="A1:C1"/>
  </mergeCells>
  <printOptions horizontalCentered="1"/>
  <pageMargins left="0.7" right="0.7" top="0.75" bottom="0.75" header="0.3" footer="0.3"/>
  <pageSetup scale="68" orientation="portrait" r:id="rId1"/>
  <headerFooter>
    <oddHeader>&amp;L&amp;G</oddHeader>
    <oddFooter>&amp;R&amp;P of &amp;N</oddFooter>
  </headerFooter>
  <rowBreaks count="4" manualBreakCount="4">
    <brk id="80" max="2" man="1"/>
    <brk id="128" max="2" man="1"/>
    <brk id="179" max="2" man="1"/>
    <brk id="234" max="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SOV</vt:lpstr>
      <vt:lpstr>Divisions</vt:lpstr>
      <vt:lpstr>Divisions!Print_Area</vt:lpstr>
      <vt:lpstr>SOV!Print_Area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Shreedhar Ranabhat</dc:creator>
  <cp:lastModifiedBy>Daniel J. Beres</cp:lastModifiedBy>
  <cp:lastPrinted>2022-05-23T18:44:32Z</cp:lastPrinted>
  <dcterms:created xsi:type="dcterms:W3CDTF">2022-05-18T22:00:26Z</dcterms:created>
  <dcterms:modified xsi:type="dcterms:W3CDTF">2022-05-23T19:59:44Z</dcterms:modified>
</cp:coreProperties>
</file>