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shaw/Desktop/"/>
    </mc:Choice>
  </mc:AlternateContent>
  <xr:revisionPtr revIDLastSave="0" documentId="8_{282C4AAE-F1FB-DE4A-ACD7-CD814BA56BEF}" xr6:coauthVersionLast="47" xr6:coauthVersionMax="47" xr10:uidLastSave="{00000000-0000-0000-0000-000000000000}"/>
  <bookViews>
    <workbookView xWindow="-20" yWindow="500" windowWidth="40960" windowHeight="20840" xr2:uid="{A7B53BBE-55C7-4B9F-9E56-AA0CBD9F4EBE}"/>
  </bookViews>
  <sheets>
    <sheet name="4% State &amp; Federal" sheetId="1" r:id="rId1"/>
  </sheets>
  <definedNames>
    <definedName name="_xlnm._FilterDatabase" localSheetId="0" hidden="1">'4% State &amp; Federal'!$A$2:$R$2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</calcChain>
</file>

<file path=xl/sharedStrings.xml><?xml version="1.0" encoding="utf-8"?>
<sst xmlns="http://schemas.openxmlformats.org/spreadsheetml/2006/main" count="213" uniqueCount="132">
  <si>
    <t>TCA Deal #</t>
  </si>
  <si>
    <t>Project Name</t>
  </si>
  <si>
    <t>Proj City</t>
  </si>
  <si>
    <t>County</t>
  </si>
  <si>
    <t>Units</t>
  </si>
  <si>
    <t>LI Units</t>
  </si>
  <si>
    <t>Type</t>
  </si>
  <si>
    <t>Set Aside</t>
  </si>
  <si>
    <t>Federal Credits Request</t>
  </si>
  <si>
    <t>State Credits Request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</si>
  <si>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</si>
  <si>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</si>
  <si>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</si>
  <si>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</si>
  <si>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</si>
  <si>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</si>
  <si>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</si>
  <si>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</si>
  <si>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Adam Templer</t>
  </si>
  <si>
    <t>312-405-3277</t>
  </si>
  <si>
    <t>4011 80th Street</t>
  </si>
  <si>
    <t>Kenosha</t>
  </si>
  <si>
    <t>WI</t>
  </si>
  <si>
    <t>New Construction</t>
  </si>
  <si>
    <t>Rural</t>
  </si>
  <si>
    <t>Madison</t>
  </si>
  <si>
    <t>Dane</t>
  </si>
  <si>
    <t>Small Urban</t>
  </si>
  <si>
    <t>Josh Hafron</t>
  </si>
  <si>
    <t>414-228-3518</t>
  </si>
  <si>
    <t>6938 N Santa Monica Blvd</t>
  </si>
  <si>
    <t>Dennis Hanson</t>
  </si>
  <si>
    <t>414-246-2711</t>
  </si>
  <si>
    <t>6737 W Washington St Ste 2275</t>
  </si>
  <si>
    <t>West Allis</t>
  </si>
  <si>
    <t>General Capital Development, LLC</t>
  </si>
  <si>
    <t>Rice Lake</t>
  </si>
  <si>
    <t>Barron</t>
  </si>
  <si>
    <t>Movin' Out, Inc</t>
  </si>
  <si>
    <t>Megan Schuetz</t>
  </si>
  <si>
    <t>608-229-6910</t>
  </si>
  <si>
    <t>Berkshire Sheboygan Riverfront</t>
  </si>
  <si>
    <t>Sheboygan</t>
  </si>
  <si>
    <t>Majority Elderly</t>
  </si>
  <si>
    <t xml:space="preserve">Fox Point </t>
  </si>
  <si>
    <t>Village Square Apartments at the Preserve</t>
  </si>
  <si>
    <t>Elkhart Lake</t>
  </si>
  <si>
    <t>Bayview Apartments</t>
  </si>
  <si>
    <t>Superior</t>
  </si>
  <si>
    <t>Douglas</t>
  </si>
  <si>
    <t xml:space="preserve">General </t>
  </si>
  <si>
    <t>Acquisition/Rehab</t>
  </si>
  <si>
    <t>Bear Development LLC</t>
  </si>
  <si>
    <t>Historic St. Joseph Apartments</t>
  </si>
  <si>
    <t>N Cons/Adptv R</t>
  </si>
  <si>
    <t>902 Royster oaks Dr Ste 105</t>
  </si>
  <si>
    <t>Barron County Housing Redevelopment</t>
  </si>
  <si>
    <t>Margaret Skemp</t>
  </si>
  <si>
    <t>715-537-5344</t>
  </si>
  <si>
    <t>611 E Woodland Ave #25</t>
  </si>
  <si>
    <t>Oakwood Tower Apartments</t>
  </si>
  <si>
    <t>Housing Authority of the County of Barron</t>
  </si>
  <si>
    <t>Gorman &amp; Company LLC</t>
  </si>
  <si>
    <t>Ted Matkom</t>
  </si>
  <si>
    <t>414-716-9997</t>
  </si>
  <si>
    <t>200 N Main St</t>
  </si>
  <si>
    <t>Oregon</t>
  </si>
  <si>
    <t>Lancaster Senior Village Phase II</t>
  </si>
  <si>
    <t>Lancaster</t>
  </si>
  <si>
    <t>Grant</t>
  </si>
  <si>
    <t>Southwestern Wisconsin Community Action Program</t>
  </si>
  <si>
    <t>Walter Orzechowski</t>
  </si>
  <si>
    <t>608-935-2326</t>
  </si>
  <si>
    <t>149 N Iowa St</t>
  </si>
  <si>
    <t>Dodgeville</t>
  </si>
  <si>
    <t>St. Francis Friary</t>
  </si>
  <si>
    <t>Burlington</t>
  </si>
  <si>
    <t>Racine</t>
  </si>
  <si>
    <t>Riverview Lofts</t>
  </si>
  <si>
    <t>Wausau</t>
  </si>
  <si>
    <t>Marathon</t>
  </si>
  <si>
    <t>Lutheran Social Services of Wisconsin &amp; Upper Michigan</t>
  </si>
  <si>
    <t>Hogan Street Cottages and Townhomes</t>
  </si>
  <si>
    <t>Antigo</t>
  </si>
  <si>
    <t>Langlade</t>
  </si>
  <si>
    <t>Northpointe Development II Corporation</t>
  </si>
  <si>
    <t>Sean O'Brien</t>
  </si>
  <si>
    <t>608-334-5665</t>
  </si>
  <si>
    <t>230 Ohio St Ste 200</t>
  </si>
  <si>
    <t>Oshkosh</t>
  </si>
  <si>
    <t>CC Lane Apartments and Townhomes</t>
  </si>
  <si>
    <t>VUE 14 Apartments</t>
  </si>
  <si>
    <t>Commonwealth Development Corporation of America</t>
  </si>
  <si>
    <t>Dan Kroetz</t>
  </si>
  <si>
    <t>608-688-0758</t>
  </si>
  <si>
    <t>Middleton</t>
  </si>
  <si>
    <t>7447 University Ave Ste 210</t>
  </si>
  <si>
    <t>Rise Apartments</t>
  </si>
  <si>
    <t>Appleton</t>
  </si>
  <si>
    <t>Outagamie</t>
  </si>
  <si>
    <t>Family</t>
  </si>
  <si>
    <t>Preservation Housing Partners</t>
  </si>
  <si>
    <t>Robert Diedrich</t>
  </si>
  <si>
    <t>248-933-8560</t>
  </si>
  <si>
    <t>5184 Iron Gate Rd</t>
  </si>
  <si>
    <t>Bloomfield Hills</t>
  </si>
  <si>
    <t>MI</t>
  </si>
  <si>
    <t>The Driftless</t>
  </si>
  <si>
    <t>La Crosse</t>
  </si>
  <si>
    <t>MSP Real Estate Inc</t>
  </si>
  <si>
    <t>Mark Hammond</t>
  </si>
  <si>
    <t>612-868-9997</t>
  </si>
  <si>
    <t>1295 Northland Dr Ste 270</t>
  </si>
  <si>
    <t>Mendota Heights</t>
  </si>
  <si>
    <t>MN</t>
  </si>
  <si>
    <t>Robert Holmes Villa</t>
  </si>
  <si>
    <t>Ashland</t>
  </si>
  <si>
    <t>Impact Seven Inc</t>
  </si>
  <si>
    <t>Michael Carlson</t>
  </si>
  <si>
    <t>608-405-9064</t>
  </si>
  <si>
    <t>2961 Decker Dr</t>
  </si>
  <si>
    <t>Elderly</t>
  </si>
  <si>
    <t>Maplewood Eco-Cottages</t>
  </si>
  <si>
    <t>Gerrard Development LLC</t>
  </si>
  <si>
    <t>Paul Gerrard</t>
  </si>
  <si>
    <t>608-782-7375</t>
  </si>
  <si>
    <t>100 6th St North Ste A</t>
  </si>
  <si>
    <t>Menomonie</t>
  </si>
  <si>
    <t>Dunn</t>
  </si>
  <si>
    <t>16 Applications</t>
  </si>
  <si>
    <t>2022 4% State HTC Applicant List</t>
  </si>
  <si>
    <t>Note: Version updated 1/13/22 to correct error in total units and credit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</si>
</sst>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;[Red]&quot;$&quot;#,##0"/>
    <numFmt numFmtId="165" formatCode="[$-409]mmmm\ d\,\ yyyy;@"/>
    <numFmt numFmtId="166" formatCode="_(* #,##0_);_(* \(#,##0\);_(* &quot;-&quot;??_);_(@_)"/>
  </numFmts>
  <fonts count="7" x14ac:knownFonts="1">
    <font>
      <sz val="10"/>
      <color rgb="FF000000"/>
      <name val="ARIAL"/>
      <charset val="1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37" fontId="0" fillId="0" borderId="1" xfId="0" applyNumberFormat="1" applyBorder="1" applyAlignment="1">
      <alignment horizontal="left" vertical="top"/>
    </xf>
    <xf numFmtId="164" fontId="0" fillId="0" borderId="0" xfId="0" applyNumberFormat="1" applyAlignment="1">
      <alignment horizontal="left"/>
    </xf>
    <xf numFmtId="0" fontId="5" fillId="0" borderId="1" xfId="0" applyFont="1" applyBorder="1" applyAlignment="1">
      <alignment horizontal="left"/>
    </xf>
    <xf numFmtId="166" fontId="5" fillId="0" borderId="1" xfId="1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37" fontId="0" fillId="0" borderId="1" xfId="0" applyNumberFormat="1" applyBorder="1" applyAlignment="1">
      <alignment horizontal="left"/>
    </xf>
    <xf numFmtId="165" fontId="6" fillId="2" borderId="1" xfId="0" applyNumberFormat="1" applyFont="1" applyFill="1" applyBorder="1" applyAlignment="1">
      <alignment horizontal="left" vertical="center" wrapText="1"/>
    </xf>
    <xf numFmtId="165" fontId="6" fillId="2" borderId="2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23C3C-43D9-41A6-B1E4-5690797BA96A}">
  <dimension ref="A1:R21"/>
  <sheetViews>
    <sheetView tabSelected="1" zoomScale="120" zoomScaleNormal="120" workbookViewId="0">
      <selection activeCell="B22" sqref="B22"/>
    </sheetView>
  </sheetViews>
  <sheetFormatPr baseColWidth="10" defaultColWidth="9.1640625" defaultRowHeight="13" x14ac:dyDescent="0.15"/>
  <cols>
    <col min="1" max="1" width="7" style="8" customWidth="1"/>
    <col min="2" max="2" width="36" style="8" bestFit="1" customWidth="1"/>
    <col min="3" max="3" width="11.1640625" style="8" bestFit="1" customWidth="1"/>
    <col min="4" max="4" width="11.1640625" style="8" customWidth="1"/>
    <col min="5" max="5" width="6.83203125" style="8" bestFit="1" customWidth="1"/>
    <col min="6" max="6" width="6.83203125" style="8" customWidth="1"/>
    <col min="7" max="7" width="13.5" style="8" bestFit="1" customWidth="1"/>
    <col min="8" max="8" width="11.1640625" style="8" customWidth="1"/>
    <col min="9" max="9" width="13.33203125" style="13" bestFit="1" customWidth="1"/>
    <col min="10" max="10" width="12.6640625" style="13" bestFit="1" customWidth="1"/>
    <col min="11" max="11" width="16.33203125" style="8" bestFit="1" customWidth="1"/>
    <col min="12" max="12" width="49.5" style="8" customWidth="1"/>
    <col min="13" max="13" width="18.5" style="8" bestFit="1" customWidth="1"/>
    <col min="14" max="14" width="12.1640625" style="8" bestFit="1" customWidth="1"/>
    <col min="15" max="15" width="28.83203125" style="8" bestFit="1" customWidth="1"/>
    <col min="16" max="16" width="13.33203125" style="8" bestFit="1" customWidth="1"/>
    <col min="17" max="17" width="3.83203125" style="8" bestFit="1" customWidth="1"/>
    <col min="18" max="18" width="6" style="8" bestFit="1" customWidth="1"/>
    <col min="19" max="16384" width="9.1640625" style="8"/>
  </cols>
  <sheetData>
    <row r="1" spans="1:18" s="4" customFormat="1" x14ac:dyDescent="0.15">
      <c r="A1" s="1" t="s">
        <v>130</v>
      </c>
      <c r="B1" s="2"/>
      <c r="C1" s="3"/>
      <c r="D1" s="1"/>
      <c r="F1" s="3"/>
      <c r="G1" s="3"/>
      <c r="H1" s="3"/>
      <c r="I1" s="5"/>
      <c r="J1" s="5"/>
      <c r="K1" s="3"/>
      <c r="M1" s="3"/>
      <c r="N1" s="3"/>
      <c r="O1" s="3"/>
      <c r="P1" s="3"/>
      <c r="Q1" s="3"/>
    </row>
    <row r="2" spans="1:18" s="23" customFormat="1" ht="42" x14ac:dyDescent="0.15">
      <c r="A2" s="19" t="s">
        <v>0</v>
      </c>
      <c r="B2" s="20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2" t="s">
        <v>8</v>
      </c>
      <c r="J2" s="22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1" t="s">
        <v>16</v>
      </c>
      <c r="R2" s="21" t="s">
        <v>17</v>
      </c>
    </row>
    <row r="3" spans="1:18" x14ac:dyDescent="0.15">
      <c r="A3" s="6">
        <v>3033</v>
      </c>
      <c r="B3" s="7" t="s">
        <v>56</v>
      </c>
      <c r="C3" s="7" t="s">
        <v>37</v>
      </c>
      <c r="D3" s="7" t="s">
        <v>37</v>
      </c>
      <c r="E3" s="6">
        <v>70</v>
      </c>
      <c r="F3" s="6">
        <v>70</v>
      </c>
      <c r="G3" s="7" t="s">
        <v>43</v>
      </c>
      <c r="H3" s="7" t="s">
        <v>24</v>
      </c>
      <c r="I3" s="24">
        <v>616288</v>
      </c>
      <c r="J3" s="24">
        <v>1200000</v>
      </c>
      <c r="K3" s="7" t="s">
        <v>51</v>
      </c>
      <c r="L3" s="7" t="s">
        <v>61</v>
      </c>
      <c r="M3" s="7" t="s">
        <v>57</v>
      </c>
      <c r="N3" s="7" t="s">
        <v>58</v>
      </c>
      <c r="O3" s="7" t="s">
        <v>59</v>
      </c>
      <c r="P3" s="7" t="s">
        <v>37</v>
      </c>
      <c r="Q3" s="7" t="s">
        <v>22</v>
      </c>
      <c r="R3" s="6">
        <v>54812</v>
      </c>
    </row>
    <row r="4" spans="1:18" x14ac:dyDescent="0.15">
      <c r="A4" s="6">
        <v>2985</v>
      </c>
      <c r="B4" s="7" t="s">
        <v>47</v>
      </c>
      <c r="C4" s="7" t="s">
        <v>48</v>
      </c>
      <c r="D4" s="7" t="s">
        <v>49</v>
      </c>
      <c r="E4" s="6">
        <v>64</v>
      </c>
      <c r="F4" s="6">
        <v>56</v>
      </c>
      <c r="G4" s="7" t="s">
        <v>100</v>
      </c>
      <c r="H4" s="7" t="s">
        <v>50</v>
      </c>
      <c r="I4" s="24">
        <v>614317</v>
      </c>
      <c r="J4" s="24">
        <v>475481</v>
      </c>
      <c r="K4" s="7" t="s">
        <v>51</v>
      </c>
      <c r="L4" s="7" t="s">
        <v>52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6">
        <v>53142</v>
      </c>
    </row>
    <row r="5" spans="1:18" x14ac:dyDescent="0.15">
      <c r="A5" s="6">
        <v>3019</v>
      </c>
      <c r="B5" s="7" t="s">
        <v>41</v>
      </c>
      <c r="C5" s="7" t="s">
        <v>42</v>
      </c>
      <c r="D5" s="7" t="s">
        <v>42</v>
      </c>
      <c r="E5" s="6">
        <v>101</v>
      </c>
      <c r="F5" s="6">
        <v>101</v>
      </c>
      <c r="G5" s="7" t="s">
        <v>43</v>
      </c>
      <c r="H5" s="7" t="s">
        <v>27</v>
      </c>
      <c r="I5" s="24">
        <v>1245319</v>
      </c>
      <c r="J5" s="24">
        <v>1200000</v>
      </c>
      <c r="K5" s="7" t="s">
        <v>23</v>
      </c>
      <c r="L5" s="7" t="s">
        <v>35</v>
      </c>
      <c r="M5" s="7" t="s">
        <v>28</v>
      </c>
      <c r="N5" s="7" t="s">
        <v>29</v>
      </c>
      <c r="O5" s="7" t="s">
        <v>30</v>
      </c>
      <c r="P5" s="7" t="s">
        <v>44</v>
      </c>
      <c r="Q5" s="7" t="s">
        <v>22</v>
      </c>
      <c r="R5" s="6">
        <v>53217</v>
      </c>
    </row>
    <row r="6" spans="1:18" ht="14" x14ac:dyDescent="0.15">
      <c r="A6" s="6">
        <v>3006</v>
      </c>
      <c r="B6" s="7" t="s">
        <v>90</v>
      </c>
      <c r="C6" s="7" t="s">
        <v>66</v>
      </c>
      <c r="D6" s="7" t="s">
        <v>26</v>
      </c>
      <c r="E6" s="6">
        <v>60</v>
      </c>
      <c r="F6" s="6">
        <v>60</v>
      </c>
      <c r="G6" s="7" t="s">
        <v>100</v>
      </c>
      <c r="H6" s="7" t="s">
        <v>27</v>
      </c>
      <c r="I6" s="24">
        <v>599061</v>
      </c>
      <c r="J6" s="24">
        <v>599061</v>
      </c>
      <c r="K6" s="7" t="s">
        <v>23</v>
      </c>
      <c r="L6" s="10" t="s">
        <v>85</v>
      </c>
      <c r="M6" s="11" t="s">
        <v>86</v>
      </c>
      <c r="N6" s="11" t="s">
        <v>87</v>
      </c>
      <c r="O6" s="11" t="s">
        <v>88</v>
      </c>
      <c r="P6" s="11" t="s">
        <v>89</v>
      </c>
      <c r="Q6" s="11" t="s">
        <v>22</v>
      </c>
      <c r="R6" s="9">
        <v>54902</v>
      </c>
    </row>
    <row r="7" spans="1:18" x14ac:dyDescent="0.15">
      <c r="A7" s="6">
        <v>3004</v>
      </c>
      <c r="B7" s="7" t="s">
        <v>53</v>
      </c>
      <c r="C7" s="7" t="s">
        <v>36</v>
      </c>
      <c r="D7" s="7" t="s">
        <v>37</v>
      </c>
      <c r="E7" s="6">
        <v>47</v>
      </c>
      <c r="F7" s="6">
        <v>47</v>
      </c>
      <c r="G7" s="7" t="s">
        <v>100</v>
      </c>
      <c r="H7" s="7" t="s">
        <v>24</v>
      </c>
      <c r="I7" s="24">
        <v>380126</v>
      </c>
      <c r="J7" s="24">
        <v>760251</v>
      </c>
      <c r="K7" s="7" t="s">
        <v>54</v>
      </c>
      <c r="L7" s="7" t="s">
        <v>38</v>
      </c>
      <c r="M7" s="7" t="s">
        <v>39</v>
      </c>
      <c r="N7" s="7" t="s">
        <v>40</v>
      </c>
      <c r="O7" s="7" t="s">
        <v>55</v>
      </c>
      <c r="P7" s="7" t="s">
        <v>25</v>
      </c>
      <c r="Q7" s="7" t="s">
        <v>22</v>
      </c>
      <c r="R7" s="6">
        <v>53714</v>
      </c>
    </row>
    <row r="8" spans="1:18" ht="14" x14ac:dyDescent="0.15">
      <c r="A8" s="6">
        <v>3008</v>
      </c>
      <c r="B8" s="7" t="s">
        <v>82</v>
      </c>
      <c r="C8" s="11" t="s">
        <v>83</v>
      </c>
      <c r="D8" s="11" t="s">
        <v>84</v>
      </c>
      <c r="E8" s="12">
        <v>45</v>
      </c>
      <c r="F8" s="12">
        <v>45</v>
      </c>
      <c r="G8" s="7" t="s">
        <v>43</v>
      </c>
      <c r="H8" s="11" t="s">
        <v>24</v>
      </c>
      <c r="I8" s="24">
        <v>551412</v>
      </c>
      <c r="J8" s="24">
        <v>1056500</v>
      </c>
      <c r="K8" s="11" t="s">
        <v>23</v>
      </c>
      <c r="L8" s="10" t="s">
        <v>85</v>
      </c>
      <c r="M8" s="11" t="s">
        <v>86</v>
      </c>
      <c r="N8" s="11" t="s">
        <v>87</v>
      </c>
      <c r="O8" s="11" t="s">
        <v>88</v>
      </c>
      <c r="P8" s="11" t="s">
        <v>89</v>
      </c>
      <c r="Q8" s="11" t="s">
        <v>22</v>
      </c>
      <c r="R8" s="9">
        <v>54902</v>
      </c>
    </row>
    <row r="9" spans="1:18" x14ac:dyDescent="0.15">
      <c r="A9" s="6">
        <v>2995</v>
      </c>
      <c r="B9" s="7" t="s">
        <v>67</v>
      </c>
      <c r="C9" s="7" t="s">
        <v>68</v>
      </c>
      <c r="D9" s="7" t="s">
        <v>69</v>
      </c>
      <c r="E9" s="6">
        <v>30</v>
      </c>
      <c r="F9" s="6">
        <v>30</v>
      </c>
      <c r="G9" s="7" t="s">
        <v>121</v>
      </c>
      <c r="H9" s="7" t="s">
        <v>27</v>
      </c>
      <c r="I9" s="24">
        <v>350890</v>
      </c>
      <c r="J9" s="24">
        <v>350890</v>
      </c>
      <c r="K9" s="7" t="s">
        <v>23</v>
      </c>
      <c r="L9" s="7" t="s">
        <v>70</v>
      </c>
      <c r="M9" s="7" t="s">
        <v>71</v>
      </c>
      <c r="N9" s="7" t="s">
        <v>72</v>
      </c>
      <c r="O9" s="7" t="s">
        <v>73</v>
      </c>
      <c r="P9" s="7" t="s">
        <v>74</v>
      </c>
      <c r="Q9" s="7" t="s">
        <v>22</v>
      </c>
      <c r="R9" s="6">
        <v>53533</v>
      </c>
    </row>
    <row r="10" spans="1:18" ht="14" x14ac:dyDescent="0.15">
      <c r="A10" s="6">
        <v>2981</v>
      </c>
      <c r="B10" s="7" t="s">
        <v>122</v>
      </c>
      <c r="C10" s="7" t="s">
        <v>127</v>
      </c>
      <c r="D10" s="7" t="s">
        <v>128</v>
      </c>
      <c r="E10" s="6">
        <v>55</v>
      </c>
      <c r="F10" s="6">
        <v>55</v>
      </c>
      <c r="G10" s="7" t="s">
        <v>43</v>
      </c>
      <c r="H10" s="7" t="s">
        <v>50</v>
      </c>
      <c r="I10" s="24">
        <v>598260</v>
      </c>
      <c r="J10" s="24">
        <v>312535</v>
      </c>
      <c r="K10" s="7" t="s">
        <v>23</v>
      </c>
      <c r="L10" s="10" t="s">
        <v>123</v>
      </c>
      <c r="M10" s="11" t="s">
        <v>124</v>
      </c>
      <c r="N10" s="11" t="s">
        <v>125</v>
      </c>
      <c r="O10" s="11" t="s">
        <v>126</v>
      </c>
      <c r="P10" s="11" t="s">
        <v>108</v>
      </c>
      <c r="Q10" s="11" t="s">
        <v>22</v>
      </c>
      <c r="R10" s="9">
        <v>54601</v>
      </c>
    </row>
    <row r="11" spans="1:18" x14ac:dyDescent="0.15">
      <c r="A11" s="6">
        <v>3022</v>
      </c>
      <c r="B11" s="7" t="s">
        <v>60</v>
      </c>
      <c r="C11" s="7" t="s">
        <v>25</v>
      </c>
      <c r="D11" s="7" t="s">
        <v>26</v>
      </c>
      <c r="E11" s="6">
        <v>133</v>
      </c>
      <c r="F11" s="6">
        <v>133</v>
      </c>
      <c r="G11" s="7" t="s">
        <v>121</v>
      </c>
      <c r="H11" s="7" t="s">
        <v>50</v>
      </c>
      <c r="I11" s="24">
        <v>1804018</v>
      </c>
      <c r="J11" s="24">
        <v>577191</v>
      </c>
      <c r="K11" s="7" t="s">
        <v>51</v>
      </c>
      <c r="L11" s="7" t="s">
        <v>62</v>
      </c>
      <c r="M11" s="7" t="s">
        <v>63</v>
      </c>
      <c r="N11" s="7" t="s">
        <v>64</v>
      </c>
      <c r="O11" s="7" t="s">
        <v>65</v>
      </c>
      <c r="P11" s="7" t="s">
        <v>66</v>
      </c>
      <c r="Q11" s="7" t="s">
        <v>22</v>
      </c>
      <c r="R11" s="6">
        <v>53575</v>
      </c>
    </row>
    <row r="12" spans="1:18" ht="14" x14ac:dyDescent="0.15">
      <c r="A12" s="9">
        <v>2996</v>
      </c>
      <c r="B12" s="10" t="s">
        <v>97</v>
      </c>
      <c r="C12" s="11" t="s">
        <v>98</v>
      </c>
      <c r="D12" s="11" t="s">
        <v>99</v>
      </c>
      <c r="E12" s="12">
        <v>48</v>
      </c>
      <c r="F12" s="12">
        <v>43</v>
      </c>
      <c r="G12" s="11" t="s">
        <v>100</v>
      </c>
      <c r="H12" s="11" t="s">
        <v>50</v>
      </c>
      <c r="I12" s="25">
        <v>485650</v>
      </c>
      <c r="J12" s="24">
        <v>368900</v>
      </c>
      <c r="K12" s="11" t="s">
        <v>23</v>
      </c>
      <c r="L12" s="11" t="s">
        <v>101</v>
      </c>
      <c r="M12" s="11" t="s">
        <v>102</v>
      </c>
      <c r="N12" s="11" t="s">
        <v>103</v>
      </c>
      <c r="O12" s="11" t="s">
        <v>104</v>
      </c>
      <c r="P12" s="11" t="s">
        <v>105</v>
      </c>
      <c r="Q12" s="11" t="s">
        <v>106</v>
      </c>
      <c r="R12" s="6">
        <v>48304</v>
      </c>
    </row>
    <row r="13" spans="1:18" ht="14" x14ac:dyDescent="0.15">
      <c r="A13" s="6">
        <v>3023</v>
      </c>
      <c r="B13" s="17" t="s">
        <v>78</v>
      </c>
      <c r="C13" s="7" t="s">
        <v>79</v>
      </c>
      <c r="D13" s="7" t="s">
        <v>80</v>
      </c>
      <c r="E13" s="18">
        <v>50</v>
      </c>
      <c r="F13" s="18">
        <v>50</v>
      </c>
      <c r="G13" s="7" t="s">
        <v>100</v>
      </c>
      <c r="H13" s="7" t="s">
        <v>27</v>
      </c>
      <c r="I13" s="24">
        <v>701880</v>
      </c>
      <c r="J13" s="24">
        <v>539907</v>
      </c>
      <c r="K13" s="7" t="s">
        <v>23</v>
      </c>
      <c r="L13" s="17" t="s">
        <v>81</v>
      </c>
      <c r="M13" s="7" t="s">
        <v>31</v>
      </c>
      <c r="N13" s="7" t="s">
        <v>32</v>
      </c>
      <c r="O13" s="7" t="s">
        <v>33</v>
      </c>
      <c r="P13" s="7" t="s">
        <v>34</v>
      </c>
      <c r="Q13" s="7" t="s">
        <v>22</v>
      </c>
      <c r="R13" s="6">
        <v>53214</v>
      </c>
    </row>
    <row r="14" spans="1:18" x14ac:dyDescent="0.15">
      <c r="A14" s="6">
        <v>3027</v>
      </c>
      <c r="B14" s="7" t="s">
        <v>115</v>
      </c>
      <c r="C14" s="7" t="s">
        <v>116</v>
      </c>
      <c r="D14" s="7" t="s">
        <v>116</v>
      </c>
      <c r="E14" s="6">
        <v>33</v>
      </c>
      <c r="F14" s="6">
        <v>33</v>
      </c>
      <c r="G14" s="7" t="s">
        <v>100</v>
      </c>
      <c r="H14" s="7" t="s">
        <v>24</v>
      </c>
      <c r="I14" s="24">
        <v>457072</v>
      </c>
      <c r="J14" s="24">
        <v>457072</v>
      </c>
      <c r="K14" s="7" t="s">
        <v>23</v>
      </c>
      <c r="L14" s="7" t="s">
        <v>117</v>
      </c>
      <c r="M14" s="7" t="s">
        <v>118</v>
      </c>
      <c r="N14" s="7" t="s">
        <v>119</v>
      </c>
      <c r="O14" s="7" t="s">
        <v>120</v>
      </c>
      <c r="P14" s="7" t="s">
        <v>36</v>
      </c>
      <c r="Q14" s="7" t="s">
        <v>22</v>
      </c>
      <c r="R14" s="6">
        <v>54868</v>
      </c>
    </row>
    <row r="15" spans="1:18" x14ac:dyDescent="0.15">
      <c r="A15" s="6">
        <v>2997</v>
      </c>
      <c r="B15" s="7" t="s">
        <v>75</v>
      </c>
      <c r="C15" s="7" t="s">
        <v>76</v>
      </c>
      <c r="D15" s="7" t="s">
        <v>77</v>
      </c>
      <c r="E15" s="6">
        <v>80</v>
      </c>
      <c r="F15" s="6">
        <v>68</v>
      </c>
      <c r="G15" s="7" t="s">
        <v>43</v>
      </c>
      <c r="H15" s="7" t="s">
        <v>50</v>
      </c>
      <c r="I15" s="24">
        <v>721702</v>
      </c>
      <c r="J15" s="24">
        <v>541277</v>
      </c>
      <c r="K15" s="7" t="s">
        <v>54</v>
      </c>
      <c r="L15" s="7" t="s">
        <v>52</v>
      </c>
      <c r="M15" s="7" t="s">
        <v>18</v>
      </c>
      <c r="N15" s="7" t="s">
        <v>19</v>
      </c>
      <c r="O15" s="7" t="s">
        <v>20</v>
      </c>
      <c r="P15" s="7" t="s">
        <v>21</v>
      </c>
      <c r="Q15" s="7" t="s">
        <v>22</v>
      </c>
      <c r="R15" s="6">
        <v>53142</v>
      </c>
    </row>
    <row r="16" spans="1:18" ht="14" x14ac:dyDescent="0.15">
      <c r="A16" s="6">
        <v>3013</v>
      </c>
      <c r="B16" s="7" t="s">
        <v>107</v>
      </c>
      <c r="C16" s="11" t="s">
        <v>108</v>
      </c>
      <c r="D16" s="11" t="s">
        <v>108</v>
      </c>
      <c r="E16" s="6">
        <v>120</v>
      </c>
      <c r="F16" s="6">
        <v>120</v>
      </c>
      <c r="G16" s="7" t="s">
        <v>43</v>
      </c>
      <c r="H16" s="7" t="s">
        <v>50</v>
      </c>
      <c r="I16" s="24">
        <v>1384840</v>
      </c>
      <c r="J16" s="24">
        <v>800000</v>
      </c>
      <c r="K16" s="7" t="s">
        <v>23</v>
      </c>
      <c r="L16" s="10" t="s">
        <v>109</v>
      </c>
      <c r="M16" s="11" t="s">
        <v>110</v>
      </c>
      <c r="N16" s="11" t="s">
        <v>111</v>
      </c>
      <c r="O16" s="11" t="s">
        <v>112</v>
      </c>
      <c r="P16" s="11" t="s">
        <v>113</v>
      </c>
      <c r="Q16" s="11" t="s">
        <v>114</v>
      </c>
      <c r="R16" s="9">
        <v>55120</v>
      </c>
    </row>
    <row r="17" spans="1:18" x14ac:dyDescent="0.15">
      <c r="A17" s="6">
        <v>3020</v>
      </c>
      <c r="B17" s="7" t="s">
        <v>45</v>
      </c>
      <c r="C17" s="7" t="s">
        <v>46</v>
      </c>
      <c r="D17" s="7" t="s">
        <v>42</v>
      </c>
      <c r="E17" s="6">
        <v>50</v>
      </c>
      <c r="F17" s="6">
        <v>50</v>
      </c>
      <c r="G17" s="7" t="s">
        <v>100</v>
      </c>
      <c r="H17" s="7" t="s">
        <v>24</v>
      </c>
      <c r="I17" s="24">
        <v>500575</v>
      </c>
      <c r="J17" s="24">
        <v>1001149</v>
      </c>
      <c r="K17" s="7" t="s">
        <v>23</v>
      </c>
      <c r="L17" s="7" t="s">
        <v>35</v>
      </c>
      <c r="M17" s="7" t="s">
        <v>28</v>
      </c>
      <c r="N17" s="7" t="s">
        <v>29</v>
      </c>
      <c r="O17" s="7" t="s">
        <v>30</v>
      </c>
      <c r="P17" s="7" t="s">
        <v>44</v>
      </c>
      <c r="Q17" s="7" t="s">
        <v>22</v>
      </c>
      <c r="R17" s="6">
        <v>53217</v>
      </c>
    </row>
    <row r="18" spans="1:18" x14ac:dyDescent="0.15">
      <c r="A18" s="6">
        <v>3030</v>
      </c>
      <c r="B18" s="7" t="s">
        <v>91</v>
      </c>
      <c r="C18" s="7" t="s">
        <v>42</v>
      </c>
      <c r="D18" s="7" t="s">
        <v>42</v>
      </c>
      <c r="E18" s="6">
        <v>48</v>
      </c>
      <c r="F18" s="6">
        <v>40</v>
      </c>
      <c r="G18" s="7" t="s">
        <v>100</v>
      </c>
      <c r="H18" s="7" t="s">
        <v>27</v>
      </c>
      <c r="I18" s="24">
        <v>496541</v>
      </c>
      <c r="J18" s="24">
        <v>496541</v>
      </c>
      <c r="K18" s="7" t="s">
        <v>23</v>
      </c>
      <c r="L18" s="7" t="s">
        <v>92</v>
      </c>
      <c r="M18" s="7" t="s">
        <v>93</v>
      </c>
      <c r="N18" s="7" t="s">
        <v>94</v>
      </c>
      <c r="O18" s="7" t="s">
        <v>96</v>
      </c>
      <c r="P18" s="7" t="s">
        <v>95</v>
      </c>
      <c r="Q18" s="7" t="s">
        <v>22</v>
      </c>
      <c r="R18" s="6">
        <v>53562</v>
      </c>
    </row>
    <row r="19" spans="1:18" x14ac:dyDescent="0.15">
      <c r="A19" s="6"/>
      <c r="B19" s="14" t="s">
        <v>129</v>
      </c>
      <c r="C19" s="6"/>
      <c r="D19" s="6"/>
      <c r="E19" s="15">
        <f>SUM(E3:E18)</f>
        <v>1034</v>
      </c>
      <c r="F19" s="15">
        <f>SUM(F3:F18)</f>
        <v>1001</v>
      </c>
      <c r="G19" s="14"/>
      <c r="H19" s="14"/>
      <c r="I19" s="16">
        <f>SUM(I3:I18)</f>
        <v>11507951</v>
      </c>
      <c r="J19" s="16">
        <f>SUM(J3:J18)</f>
        <v>10736755</v>
      </c>
      <c r="K19" s="6"/>
      <c r="L19" s="6"/>
      <c r="M19" s="6"/>
      <c r="N19" s="6"/>
      <c r="O19" s="6"/>
      <c r="P19" s="6"/>
      <c r="Q19" s="6"/>
      <c r="R19" s="6"/>
    </row>
    <row r="21" spans="1:18" x14ac:dyDescent="0.15">
      <c r="A21" s="3" t="s">
        <v>131</v>
      </c>
    </row>
  </sheetData>
  <autoFilter ref="A2:R2" xr:uid="{EDB23C3C-43D9-41A6-B1E4-5690797BA96A}"/>
  <sortState xmlns:xlrd2="http://schemas.microsoft.com/office/spreadsheetml/2017/richdata2" ref="A3:R18">
    <sortCondition ref="B3:B18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4% State &amp; Federal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 H. O’Connor</dc:creator>
  <cp:lastModifiedBy>Microsoft Office User</cp:lastModifiedBy>
  <dcterms:created xsi:type="dcterms:W3CDTF">2021-01-05T18:55:47Z</dcterms:created>
  <dcterms:modified xsi:type="dcterms:W3CDTF">2022-01-13T16:33:28Z</dcterms:modified>
</cp:coreProperties>
</file>