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CREDIT\LIHTC\2021 Program\9% Innovative Hsg\"/>
    </mc:Choice>
  </mc:AlternateContent>
  <xr:revisionPtr revIDLastSave="0" documentId="13_ncr:1_{55433D2E-D471-4CE8-AB67-54DFBBAC3B82}" xr6:coauthVersionLast="47" xr6:coauthVersionMax="47" xr10:uidLastSave="{00000000-0000-0000-0000-000000000000}"/>
  <bookViews>
    <workbookView xWindow="30765" yWindow="1095" windowWidth="25515" windowHeight="13140" tabRatio="692" xr2:uid="{74465687-D69A-45F7-91BD-ECEC168E773F}"/>
  </bookViews>
  <sheets>
    <sheet name="9% IH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4" i="1"/>
  <c r="J11" i="1"/>
  <c r="J5" i="1"/>
  <c r="G14" i="1"/>
  <c r="F14" i="1"/>
  <c r="G11" i="1"/>
  <c r="F11" i="1"/>
  <c r="J4" i="1"/>
  <c r="J3" i="1"/>
  <c r="G5" i="1"/>
  <c r="F5" i="1"/>
</calcChain>
</file>

<file path=xl/sharedStrings.xml><?xml version="1.0" encoding="utf-8"?>
<sst xmlns="http://schemas.openxmlformats.org/spreadsheetml/2006/main" count="105" uniqueCount="79">
  <si>
    <t>TCA Deal #</t>
  </si>
  <si>
    <t>Project Name</t>
  </si>
  <si>
    <t>Proj City</t>
  </si>
  <si>
    <t>County</t>
  </si>
  <si>
    <t>Units</t>
  </si>
  <si>
    <t>LI Units</t>
  </si>
  <si>
    <t>Type</t>
  </si>
  <si>
    <t>Credit Request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</si>
  <si>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</si>
  <si>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</si>
  <si>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</si>
  <si>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</si>
  <si>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</si>
  <si>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</si>
  <si>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</si>
  <si>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</si>
  <si>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Maj Family</t>
  </si>
  <si>
    <t>WI</t>
  </si>
  <si>
    <t>Adam Templer</t>
  </si>
  <si>
    <t>312-405-3277</t>
  </si>
  <si>
    <t>4011 80th Street</t>
  </si>
  <si>
    <t>Kenosha</t>
  </si>
  <si>
    <t>IL</t>
  </si>
  <si>
    <t>Dane</t>
  </si>
  <si>
    <t>Oshkosh</t>
  </si>
  <si>
    <t>Ellsworth</t>
  </si>
  <si>
    <t>Pierce</t>
  </si>
  <si>
    <t>Peter Kilde</t>
  </si>
  <si>
    <t>715-265-4271</t>
  </si>
  <si>
    <t>525 2nd Street</t>
  </si>
  <si>
    <t>Glenwood City</t>
  </si>
  <si>
    <t>Madison</t>
  </si>
  <si>
    <t>Rice Lake</t>
  </si>
  <si>
    <t>Barron</t>
  </si>
  <si>
    <t>Megan Schuetz</t>
  </si>
  <si>
    <t>608-229-6910</t>
  </si>
  <si>
    <t>Michael Carlson</t>
  </si>
  <si>
    <t>608-405-9064</t>
  </si>
  <si>
    <t>The Shield Apartments</t>
  </si>
  <si>
    <t>The Salvation Army Services Inc</t>
  </si>
  <si>
    <t>Bramwell Higgins</t>
  </si>
  <si>
    <t>847-294-2154</t>
  </si>
  <si>
    <t>5550 Prairie Stone Parkway</t>
  </si>
  <si>
    <t>2021 Innovative Houisng Set-aside_Applicant List (9% Federal HTC)</t>
  </si>
  <si>
    <t>Grafton</t>
  </si>
  <si>
    <t>Ozaukee</t>
  </si>
  <si>
    <t>Supportive</t>
  </si>
  <si>
    <t>Maj Supportive</t>
  </si>
  <si>
    <t>Woodside Prairie</t>
  </si>
  <si>
    <t>Independence Village</t>
  </si>
  <si>
    <t>Independence Village Inc</t>
  </si>
  <si>
    <t>Impact Seven Inc</t>
  </si>
  <si>
    <t>Anthony Werth Jr</t>
  </si>
  <si>
    <t>414-630-1186</t>
  </si>
  <si>
    <t>2961 Decker Drive</t>
  </si>
  <si>
    <t>101 Falls Road Ste 604</t>
  </si>
  <si>
    <t>Lindoo School Apartments and Townhomes</t>
  </si>
  <si>
    <t>Ladysmith</t>
  </si>
  <si>
    <t>Rusk</t>
  </si>
  <si>
    <t>N Cons/Adptv R</t>
  </si>
  <si>
    <t>Adptv R</t>
  </si>
  <si>
    <t>N Cons</t>
  </si>
  <si>
    <t>Northpointe Development II Corp</t>
  </si>
  <si>
    <t>Sean O'Brien</t>
  </si>
  <si>
    <t>608-334-5665</t>
  </si>
  <si>
    <t>230 Ohio Street</t>
  </si>
  <si>
    <t>52nd Street Commons</t>
  </si>
  <si>
    <t>Bear Development LLC</t>
  </si>
  <si>
    <t>Hoffman Estates</t>
  </si>
  <si>
    <t>Meadow Lark Eco-Cottages</t>
  </si>
  <si>
    <t>West CAP</t>
  </si>
  <si>
    <t>Historic St. Joseph</t>
  </si>
  <si>
    <t>Movin' Out Inc</t>
  </si>
  <si>
    <t>902 Royster Oaks Drive Ste 105</t>
  </si>
  <si>
    <t>Award</t>
  </si>
  <si>
    <t>On-hold</t>
  </si>
  <si>
    <t>Ineligible</t>
  </si>
  <si>
    <t>Subtotal: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</si>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</sst>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[$-409]mmmm\ d\,\ yyyy;@"/>
  </numFmts>
  <fonts count="6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37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37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37" fontId="0" fillId="0" borderId="0" xfId="0" applyNumberFormat="1" applyAlignment="1">
      <alignment horizontal="center" vertical="top"/>
    </xf>
    <xf numFmtId="37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164" fontId="4" fillId="0" borderId="3" xfId="0" applyNumberFormat="1" applyFont="1" applyBorder="1" applyAlignment="1">
      <alignment horizontal="left" vertical="top"/>
    </xf>
    <xf numFmtId="37" fontId="3" fillId="0" borderId="4" xfId="0" applyNumberFormat="1" applyFont="1" applyBorder="1" applyAlignment="1">
      <alignment horizontal="left" vertical="top"/>
    </xf>
    <xf numFmtId="37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37" fontId="4" fillId="0" borderId="3" xfId="0" applyNumberFormat="1" applyFont="1" applyBorder="1" applyAlignment="1">
      <alignment horizontal="left" vertical="top"/>
    </xf>
    <xf numFmtId="37" fontId="4" fillId="0" borderId="3" xfId="0" applyNumberFormat="1" applyFont="1" applyBorder="1" applyAlignment="1">
      <alignment horizontal="center" vertical="top"/>
    </xf>
    <xf numFmtId="37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619-3BB5-47DD-88AE-22D0149577A1}">
  <sheetPr>
    <outlinePr summaryBelow="0" summaryRight="0"/>
    <pageSetUpPr autoPageBreaks="0" fitToPage="1"/>
  </sheetPr>
  <dimension ref="A1:S30"/>
  <sheetViews>
    <sheetView tabSelected="1" zoomScaleNormal="100" workbookViewId="0">
      <selection activeCell="J26" sqref="J26"/>
    </sheetView>
  </sheetViews>
  <sheetFormatPr defaultColWidth="6.88671875" defaultRowHeight="13.2" x14ac:dyDescent="0.25"/>
  <cols>
    <col min="1" max="1" width="9.33203125" style="4" customWidth="1"/>
    <col min="2" max="2" width="37.6640625" style="14" customWidth="1"/>
    <col min="3" max="3" width="9.44140625" style="14" customWidth="1"/>
    <col min="4" max="4" width="9.33203125" style="4" bestFit="1" customWidth="1"/>
    <col min="5" max="5" width="8.77734375" style="4" customWidth="1"/>
    <col min="6" max="6" width="5" style="4" bestFit="1" customWidth="1"/>
    <col min="7" max="7" width="5.6640625" style="34" customWidth="1"/>
    <col min="8" max="8" width="13.33203125" style="4" bestFit="1" customWidth="1"/>
    <col min="9" max="9" width="11.109375" style="16" bestFit="1" customWidth="1"/>
    <col min="10" max="10" width="11.109375" style="16" customWidth="1"/>
    <col min="11" max="11" width="14.33203125" style="4" bestFit="1" customWidth="1"/>
    <col min="12" max="12" width="28.109375" style="4" bestFit="1" customWidth="1"/>
    <col min="13" max="13" width="15.5546875" style="4" bestFit="1" customWidth="1"/>
    <col min="14" max="14" width="13.44140625" style="4" bestFit="1" customWidth="1"/>
    <col min="15" max="15" width="28.109375" style="4" bestFit="1" customWidth="1"/>
    <col min="16" max="16" width="14.88671875" style="4" bestFit="1" customWidth="1"/>
    <col min="17" max="17" width="3.33203125" style="4" bestFit="1" customWidth="1"/>
    <col min="18" max="18" width="6" style="4" bestFit="1" customWidth="1"/>
    <col min="19" max="16384" width="6.88671875" style="4"/>
  </cols>
  <sheetData>
    <row r="1" spans="1:19" x14ac:dyDescent="0.25">
      <c r="A1" s="1" t="s">
        <v>43</v>
      </c>
      <c r="B1" s="2"/>
      <c r="C1" s="2"/>
      <c r="D1" s="3"/>
      <c r="E1" s="1"/>
      <c r="G1" s="31"/>
      <c r="H1" s="3"/>
      <c r="I1" s="5"/>
      <c r="J1" s="5"/>
      <c r="K1" s="3"/>
      <c r="M1" s="3"/>
      <c r="N1" s="3"/>
      <c r="O1" s="3"/>
      <c r="P1" s="3"/>
      <c r="Q1" s="3"/>
    </row>
    <row r="2" spans="1:19" s="9" customFormat="1" ht="20.399999999999999" x14ac:dyDescent="0.25">
      <c r="A2" s="6" t="s">
        <v>0</v>
      </c>
      <c r="B2" s="6" t="s">
        <v>1</v>
      </c>
      <c r="C2" s="6"/>
      <c r="D2" s="7" t="s">
        <v>2</v>
      </c>
      <c r="E2" s="7" t="s">
        <v>3</v>
      </c>
      <c r="F2" s="29" t="s">
        <v>4</v>
      </c>
      <c r="G2" s="29" t="s">
        <v>5</v>
      </c>
      <c r="H2" s="7" t="s">
        <v>6</v>
      </c>
      <c r="I2" s="8" t="s">
        <v>7</v>
      </c>
      <c r="J2" s="8"/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</row>
    <row r="3" spans="1:19" x14ac:dyDescent="0.25">
      <c r="A3" s="26">
        <v>2969</v>
      </c>
      <c r="B3" s="12" t="s">
        <v>38</v>
      </c>
      <c r="C3" s="12" t="s">
        <v>74</v>
      </c>
      <c r="D3" s="12" t="s">
        <v>31</v>
      </c>
      <c r="E3" s="12" t="s">
        <v>23</v>
      </c>
      <c r="F3" s="12">
        <v>44</v>
      </c>
      <c r="G3" s="26">
        <v>44</v>
      </c>
      <c r="H3" s="12" t="s">
        <v>47</v>
      </c>
      <c r="I3" s="25">
        <v>800000</v>
      </c>
      <c r="J3" s="25">
        <f>I3</f>
        <v>800000</v>
      </c>
      <c r="K3" s="25" t="s">
        <v>61</v>
      </c>
      <c r="L3" s="12" t="s">
        <v>39</v>
      </c>
      <c r="M3" s="12" t="s">
        <v>40</v>
      </c>
      <c r="N3" s="12" t="s">
        <v>41</v>
      </c>
      <c r="O3" s="12" t="s">
        <v>42</v>
      </c>
      <c r="P3" s="12" t="s">
        <v>68</v>
      </c>
      <c r="Q3" s="12" t="s">
        <v>22</v>
      </c>
      <c r="R3" s="12">
        <v>60192</v>
      </c>
      <c r="S3" s="10"/>
    </row>
    <row r="4" spans="1:19" x14ac:dyDescent="0.25">
      <c r="A4" s="22">
        <v>2973</v>
      </c>
      <c r="B4" s="11" t="s">
        <v>48</v>
      </c>
      <c r="C4" s="11" t="s">
        <v>74</v>
      </c>
      <c r="D4" s="13" t="s">
        <v>44</v>
      </c>
      <c r="E4" s="13" t="s">
        <v>45</v>
      </c>
      <c r="F4" s="23">
        <v>32</v>
      </c>
      <c r="G4" s="30">
        <v>32</v>
      </c>
      <c r="H4" s="13" t="s">
        <v>47</v>
      </c>
      <c r="I4" s="24">
        <v>800000</v>
      </c>
      <c r="J4" s="24">
        <f>I4</f>
        <v>800000</v>
      </c>
      <c r="K4" s="13" t="s">
        <v>61</v>
      </c>
      <c r="L4" s="11" t="s">
        <v>51</v>
      </c>
      <c r="M4" s="13" t="s">
        <v>36</v>
      </c>
      <c r="N4" s="13" t="s">
        <v>37</v>
      </c>
      <c r="O4" s="13" t="s">
        <v>54</v>
      </c>
      <c r="P4" s="13" t="s">
        <v>32</v>
      </c>
      <c r="Q4" s="13" t="s">
        <v>17</v>
      </c>
      <c r="R4" s="13">
        <v>54868</v>
      </c>
      <c r="S4" s="10"/>
    </row>
    <row r="5" spans="1:19" x14ac:dyDescent="0.25">
      <c r="E5" s="21" t="s">
        <v>77</v>
      </c>
      <c r="F5" s="21">
        <f>SUM(F3:F4)</f>
        <v>76</v>
      </c>
      <c r="G5" s="21">
        <f>SUM(G3:G4)</f>
        <v>76</v>
      </c>
      <c r="I5" s="44"/>
      <c r="J5" s="44">
        <f>SUM(J3:J4)</f>
        <v>1600000</v>
      </c>
    </row>
    <row r="6" spans="1:19" s="41" customFormat="1" x14ac:dyDescent="0.25">
      <c r="A6" s="35"/>
      <c r="B6" s="36"/>
      <c r="C6" s="36"/>
      <c r="D6" s="37"/>
      <c r="E6" s="37"/>
      <c r="F6" s="38"/>
      <c r="G6" s="39"/>
      <c r="H6" s="38"/>
      <c r="I6" s="40"/>
      <c r="J6" s="40"/>
      <c r="K6" s="38"/>
      <c r="L6" s="38"/>
      <c r="M6" s="38"/>
      <c r="N6" s="38"/>
      <c r="O6" s="38"/>
      <c r="P6" s="38"/>
      <c r="Q6" s="38"/>
      <c r="R6" s="38"/>
    </row>
    <row r="7" spans="1:19" x14ac:dyDescent="0.25">
      <c r="A7" s="22">
        <v>2971</v>
      </c>
      <c r="B7" s="11" t="s">
        <v>56</v>
      </c>
      <c r="C7" s="11" t="s">
        <v>75</v>
      </c>
      <c r="D7" s="13" t="s">
        <v>57</v>
      </c>
      <c r="E7" s="13" t="s">
        <v>58</v>
      </c>
      <c r="F7" s="23">
        <v>40</v>
      </c>
      <c r="G7" s="30">
        <v>32</v>
      </c>
      <c r="H7" s="13" t="s">
        <v>16</v>
      </c>
      <c r="I7" s="24">
        <v>800000</v>
      </c>
      <c r="J7" s="24">
        <v>0</v>
      </c>
      <c r="K7" s="13" t="s">
        <v>59</v>
      </c>
      <c r="L7" s="11" t="s">
        <v>62</v>
      </c>
      <c r="M7" s="13" t="s">
        <v>63</v>
      </c>
      <c r="N7" s="13" t="s">
        <v>64</v>
      </c>
      <c r="O7" s="13" t="s">
        <v>65</v>
      </c>
      <c r="P7" s="13" t="s">
        <v>24</v>
      </c>
      <c r="Q7" s="13" t="s">
        <v>17</v>
      </c>
      <c r="R7" s="13">
        <v>54902</v>
      </c>
      <c r="S7" s="10"/>
    </row>
    <row r="8" spans="1:19" x14ac:dyDescent="0.25">
      <c r="A8" s="26">
        <v>2972</v>
      </c>
      <c r="B8" s="12" t="s">
        <v>66</v>
      </c>
      <c r="C8" s="11" t="s">
        <v>75</v>
      </c>
      <c r="D8" s="12" t="s">
        <v>21</v>
      </c>
      <c r="E8" s="12" t="s">
        <v>21</v>
      </c>
      <c r="F8" s="12">
        <v>25</v>
      </c>
      <c r="G8" s="26">
        <v>25</v>
      </c>
      <c r="H8" s="13" t="s">
        <v>16</v>
      </c>
      <c r="I8" s="24">
        <v>800000</v>
      </c>
      <c r="J8" s="24">
        <v>0</v>
      </c>
      <c r="K8" s="12" t="s">
        <v>61</v>
      </c>
      <c r="L8" s="12" t="s">
        <v>67</v>
      </c>
      <c r="M8" s="12" t="s">
        <v>18</v>
      </c>
      <c r="N8" s="12" t="s">
        <v>19</v>
      </c>
      <c r="O8" s="12" t="s">
        <v>20</v>
      </c>
      <c r="P8" s="12" t="s">
        <v>21</v>
      </c>
      <c r="Q8" s="12" t="s">
        <v>17</v>
      </c>
      <c r="R8" s="12">
        <v>53142</v>
      </c>
      <c r="S8" s="10"/>
    </row>
    <row r="9" spans="1:19" x14ac:dyDescent="0.25">
      <c r="A9" s="22">
        <v>2974</v>
      </c>
      <c r="B9" s="11" t="s">
        <v>69</v>
      </c>
      <c r="C9" s="11" t="s">
        <v>75</v>
      </c>
      <c r="D9" s="13" t="s">
        <v>25</v>
      </c>
      <c r="E9" s="13" t="s">
        <v>26</v>
      </c>
      <c r="F9" s="23">
        <v>50</v>
      </c>
      <c r="G9" s="30">
        <v>50</v>
      </c>
      <c r="H9" s="13" t="s">
        <v>16</v>
      </c>
      <c r="I9" s="24">
        <v>800000</v>
      </c>
      <c r="J9" s="24">
        <v>0</v>
      </c>
      <c r="K9" s="13" t="s">
        <v>61</v>
      </c>
      <c r="L9" s="12" t="s">
        <v>70</v>
      </c>
      <c r="M9" s="12" t="s">
        <v>27</v>
      </c>
      <c r="N9" s="12" t="s">
        <v>28</v>
      </c>
      <c r="O9" s="12" t="s">
        <v>29</v>
      </c>
      <c r="P9" s="12" t="s">
        <v>30</v>
      </c>
      <c r="Q9" s="12" t="s">
        <v>17</v>
      </c>
      <c r="R9" s="12">
        <v>54013</v>
      </c>
      <c r="S9" s="10"/>
    </row>
    <row r="10" spans="1:19" x14ac:dyDescent="0.25">
      <c r="A10" s="22">
        <v>2976</v>
      </c>
      <c r="B10" s="11" t="s">
        <v>71</v>
      </c>
      <c r="C10" s="11" t="s">
        <v>75</v>
      </c>
      <c r="D10" s="13" t="s">
        <v>32</v>
      </c>
      <c r="E10" s="13" t="s">
        <v>33</v>
      </c>
      <c r="F10" s="46">
        <v>47</v>
      </c>
      <c r="G10" s="47">
        <v>47</v>
      </c>
      <c r="H10" s="48" t="s">
        <v>16</v>
      </c>
      <c r="I10" s="49">
        <v>800000</v>
      </c>
      <c r="J10" s="24">
        <v>0</v>
      </c>
      <c r="K10" s="48" t="s">
        <v>59</v>
      </c>
      <c r="L10" s="11" t="s">
        <v>72</v>
      </c>
      <c r="M10" s="13" t="s">
        <v>34</v>
      </c>
      <c r="N10" s="13" t="s">
        <v>35</v>
      </c>
      <c r="O10" s="13" t="s">
        <v>73</v>
      </c>
      <c r="P10" s="13" t="s">
        <v>31</v>
      </c>
      <c r="Q10" s="13" t="s">
        <v>17</v>
      </c>
      <c r="R10" s="13">
        <v>53714</v>
      </c>
      <c r="S10" s="10"/>
    </row>
    <row r="11" spans="1:19" s="21" customFormat="1" x14ac:dyDescent="0.25">
      <c r="A11" s="42"/>
      <c r="B11" s="43"/>
      <c r="C11" s="43"/>
      <c r="D11" s="28"/>
      <c r="E11" s="21" t="s">
        <v>77</v>
      </c>
      <c r="F11" s="50">
        <f>SUM(F7:F10)</f>
        <v>162</v>
      </c>
      <c r="G11" s="51">
        <f>SUM(G7:G10)</f>
        <v>154</v>
      </c>
      <c r="H11" s="28"/>
      <c r="I11" s="45"/>
      <c r="J11" s="45">
        <f>SUM(J7:J10)</f>
        <v>0</v>
      </c>
      <c r="K11" s="28"/>
      <c r="L11" s="27"/>
      <c r="M11" s="28"/>
      <c r="N11" s="28"/>
      <c r="O11" s="28"/>
      <c r="P11" s="28"/>
      <c r="Q11" s="28"/>
      <c r="R11" s="28"/>
    </row>
    <row r="12" spans="1:19" x14ac:dyDescent="0.25">
      <c r="F12" s="15"/>
      <c r="G12" s="32"/>
      <c r="L12" s="14"/>
    </row>
    <row r="13" spans="1:19" x14ac:dyDescent="0.25">
      <c r="A13" s="22">
        <v>2970</v>
      </c>
      <c r="B13" s="11" t="s">
        <v>49</v>
      </c>
      <c r="C13" s="11" t="s">
        <v>76</v>
      </c>
      <c r="D13" s="13" t="s">
        <v>44</v>
      </c>
      <c r="E13" s="13" t="s">
        <v>45</v>
      </c>
      <c r="F13" s="12">
        <v>34</v>
      </c>
      <c r="G13" s="26">
        <v>34</v>
      </c>
      <c r="H13" s="12" t="s">
        <v>46</v>
      </c>
      <c r="I13" s="25">
        <v>590037</v>
      </c>
      <c r="J13" s="25">
        <v>0</v>
      </c>
      <c r="K13" s="12" t="s">
        <v>60</v>
      </c>
      <c r="L13" s="12" t="s">
        <v>50</v>
      </c>
      <c r="M13" s="12" t="s">
        <v>52</v>
      </c>
      <c r="N13" s="12" t="s">
        <v>53</v>
      </c>
      <c r="O13" s="12" t="s">
        <v>55</v>
      </c>
      <c r="P13" s="12" t="s">
        <v>44</v>
      </c>
      <c r="Q13" s="12" t="s">
        <v>17</v>
      </c>
      <c r="R13" s="12">
        <v>53024</v>
      </c>
      <c r="S13" s="10"/>
    </row>
    <row r="14" spans="1:19" x14ac:dyDescent="0.25">
      <c r="E14" s="21" t="s">
        <v>77</v>
      </c>
      <c r="F14" s="52">
        <f>F13</f>
        <v>34</v>
      </c>
      <c r="G14" s="52">
        <f>G13</f>
        <v>34</v>
      </c>
      <c r="J14" s="44">
        <f>J13</f>
        <v>0</v>
      </c>
      <c r="L14" s="14"/>
    </row>
    <row r="15" spans="1:19" x14ac:dyDescent="0.25">
      <c r="F15" s="15"/>
      <c r="G15" s="32"/>
      <c r="L15" s="14"/>
    </row>
    <row r="16" spans="1:19" x14ac:dyDescent="0.25">
      <c r="E16" s="53" t="s">
        <v>78</v>
      </c>
      <c r="F16" s="15"/>
      <c r="G16" s="32"/>
      <c r="I16" s="54">
        <f>SUM(I3:I13)</f>
        <v>5390037</v>
      </c>
      <c r="J16" s="54">
        <f>J5</f>
        <v>1600000</v>
      </c>
      <c r="L16" s="14"/>
    </row>
    <row r="17" spans="1:12" x14ac:dyDescent="0.25">
      <c r="F17" s="15"/>
      <c r="G17" s="32"/>
      <c r="L17" s="14"/>
    </row>
    <row r="18" spans="1:12" x14ac:dyDescent="0.25">
      <c r="F18" s="15"/>
      <c r="G18" s="32"/>
      <c r="L18" s="14"/>
    </row>
    <row r="19" spans="1:12" x14ac:dyDescent="0.25">
      <c r="F19" s="15"/>
      <c r="G19" s="32"/>
      <c r="L19" s="14"/>
    </row>
    <row r="20" spans="1:12" x14ac:dyDescent="0.25">
      <c r="F20" s="15"/>
      <c r="G20" s="32"/>
      <c r="L20" s="14"/>
    </row>
    <row r="21" spans="1:12" x14ac:dyDescent="0.25">
      <c r="F21" s="15"/>
      <c r="G21" s="32"/>
      <c r="L21" s="14"/>
    </row>
    <row r="22" spans="1:12" x14ac:dyDescent="0.25">
      <c r="F22" s="15"/>
      <c r="G22" s="32"/>
      <c r="L22" s="14"/>
    </row>
    <row r="23" spans="1:12" x14ac:dyDescent="0.25">
      <c r="F23" s="15"/>
      <c r="G23" s="32"/>
      <c r="L23" s="14"/>
    </row>
    <row r="24" spans="1:12" x14ac:dyDescent="0.25">
      <c r="F24" s="15"/>
      <c r="G24" s="32"/>
      <c r="L24" s="14"/>
    </row>
    <row r="25" spans="1:12" x14ac:dyDescent="0.25">
      <c r="F25" s="15"/>
      <c r="G25" s="32"/>
      <c r="L25" s="14"/>
    </row>
    <row r="26" spans="1:12" x14ac:dyDescent="0.25">
      <c r="F26" s="15"/>
      <c r="G26" s="32"/>
      <c r="L26" s="14"/>
    </row>
    <row r="27" spans="1:12" ht="12.75" customHeight="1" x14ac:dyDescent="0.25">
      <c r="F27" s="15"/>
      <c r="G27" s="32"/>
      <c r="L27" s="14"/>
    </row>
    <row r="28" spans="1:12" x14ac:dyDescent="0.25">
      <c r="F28" s="15"/>
      <c r="G28" s="32"/>
      <c r="L28" s="14"/>
    </row>
    <row r="29" spans="1:12" x14ac:dyDescent="0.25">
      <c r="F29" s="15"/>
      <c r="G29" s="32"/>
      <c r="L29" s="14"/>
    </row>
    <row r="30" spans="1:12" s="18" customFormat="1" x14ac:dyDescent="0.25">
      <c r="A30" s="17"/>
      <c r="F30" s="19"/>
      <c r="G30" s="33"/>
      <c r="I30" s="20"/>
      <c r="J30" s="20"/>
    </row>
  </sheetData>
  <pageMargins left="0" right="0" top="0" bottom="0" header="0" footer="0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9% IHSA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Emily Z. Francis</cp:lastModifiedBy>
  <cp:lastPrinted>2021-03-30T12:06:27Z</cp:lastPrinted>
  <dcterms:created xsi:type="dcterms:W3CDTF">2021-01-05T18:54:57Z</dcterms:created>
  <dcterms:modified xsi:type="dcterms:W3CDTF">2021-09-27T21:24:03Z</dcterms:modified>
</cp:coreProperties>
</file>