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CREDIT\LIHTC\2020 Program\State Housing Tax Credit Cycle\"/>
    </mc:Choice>
  </mc:AlternateContent>
  <xr:revisionPtr revIDLastSave="0" documentId="8_{35127DD0-9DEF-402E-8EC5-C22A5B7C5E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 State HTC Apps" sheetId="1" r:id="rId1"/>
  </sheets>
  <calcPr calcId="191029"/>
  <customWorkbookViews>
    <customWorkbookView name="Joshua Fisher - Personal View" guid="{8B41A3E6-359A-469A-A425-C1609ECADC6D}" mergeInterval="0" personalView="1" maximized="1" xWindow="-8" yWindow="-8" windowWidth="1382" windowHeight="754" activeSheetId="1"/>
    <customWorkbookView name="David Ginger - Personal View" guid="{5078F851-6667-44EA-9585-0C3B191554BB}" mergeInterval="0" personalView="1" maximized="1" xWindow="-8" yWindow="-7" windowWidth="2576" windowHeight="136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E22" i="1"/>
  <c r="H22" i="1"/>
  <c r="I22" i="1"/>
</calcChain>
</file>

<file path=xl/sharedStrings.xml><?xml version="1.0" encoding="utf-8"?>
<sst xmlns="http://schemas.openxmlformats.org/spreadsheetml/2006/main" count="203" uniqueCount="139">
  <si>
    <t>App No</t>
  </si>
  <si>
    <t>Project Name</t>
  </si>
  <si>
    <t>City</t>
  </si>
  <si>
    <t>County</t>
  </si>
  <si>
    <t>Household Type</t>
  </si>
  <si>
    <t>Organization</t>
  </si>
  <si>
    <t>Developer Contact</t>
  </si>
  <si>
    <t>Applicant Phone</t>
  </si>
  <si>
    <t>Applicant Address</t>
  </si>
  <si>
    <t>City, State Zip</t>
  </si>
  <si>
    <t>Milwaukee</t>
  </si>
  <si>
    <t>Family</t>
  </si>
  <si>
    <t>Elderly</t>
  </si>
  <si>
    <t>Fitchburg</t>
  </si>
  <si>
    <t>Maj Eld</t>
  </si>
  <si>
    <t>Gorman &amp; Company, LLC</t>
  </si>
  <si>
    <t>Ted Matkom</t>
  </si>
  <si>
    <t>(414)617-9997</t>
  </si>
  <si>
    <t>Oregon, WI  53575</t>
  </si>
  <si>
    <t>Madison, WI  53703</t>
  </si>
  <si>
    <t>Bear Development, LLC</t>
  </si>
  <si>
    <t>Kenosha, WI  53142</t>
  </si>
  <si>
    <t>Adam Templer</t>
  </si>
  <si>
    <t>(312)405-3277</t>
  </si>
  <si>
    <t>Madison</t>
  </si>
  <si>
    <t>Total Units</t>
  </si>
  <si>
    <t>LI
Units</t>
  </si>
  <si>
    <t>MILWAUKEE</t>
  </si>
  <si>
    <t>Maj Fam</t>
  </si>
  <si>
    <t>Housing Authority of the City of Milwaukee</t>
  </si>
  <si>
    <t>Fernando Aniban</t>
  </si>
  <si>
    <t>(414)286-5885</t>
  </si>
  <si>
    <t>809 N Broadway</t>
  </si>
  <si>
    <t>Milwaukee, WI  53202</t>
  </si>
  <si>
    <t>DANE</t>
  </si>
  <si>
    <t>Bayview Townhouses</t>
  </si>
  <si>
    <t>KENOSHA</t>
  </si>
  <si>
    <t>Madison, WI  53715</t>
  </si>
  <si>
    <t>Josh Hafron</t>
  </si>
  <si>
    <t>(414)228-3518</t>
  </si>
  <si>
    <t>6938 N. Santa Monica Blvd</t>
  </si>
  <si>
    <t>Fox Point, WI  53217</t>
  </si>
  <si>
    <t>Historic Wausau Apartments</t>
  </si>
  <si>
    <t>Wausau</t>
  </si>
  <si>
    <t>MARATHON</t>
  </si>
  <si>
    <t>200 N Main St</t>
  </si>
  <si>
    <t>Cedar Rail Apartments</t>
  </si>
  <si>
    <t>Marshfield</t>
  </si>
  <si>
    <t>WOOD</t>
  </si>
  <si>
    <t>The Transformation Group LLC</t>
  </si>
  <si>
    <t>(816)612-8180</t>
  </si>
  <si>
    <t>Kansas City, MO  64106</t>
  </si>
  <si>
    <t>Federal 4% Tax Credits Requested</t>
  </si>
  <si>
    <t>State 4% Tax Credits Requested</t>
  </si>
  <si>
    <t>6576</t>
  </si>
  <si>
    <t>Bayview Foundation, Inc.</t>
  </si>
  <si>
    <t>Alexis London</t>
  </si>
  <si>
    <t>(608)256-7808</t>
  </si>
  <si>
    <t>601 Bay View</t>
  </si>
  <si>
    <t>6577</t>
  </si>
  <si>
    <t>Westlawn Renaissance V</t>
  </si>
  <si>
    <t>6579</t>
  </si>
  <si>
    <t>Sun Prairie Senior Apartments</t>
  </si>
  <si>
    <t>Sun Prairie</t>
  </si>
  <si>
    <t>Cohen-Esrey Development Group</t>
  </si>
  <si>
    <t>Jon Atlas</t>
  </si>
  <si>
    <t>(913)671-3389</t>
  </si>
  <si>
    <t>Merriam, KS  66202</t>
  </si>
  <si>
    <t>6582</t>
  </si>
  <si>
    <t>6583</t>
  </si>
  <si>
    <t>Avenue Square Senior Apartments</t>
  </si>
  <si>
    <t>Alfred G. McConnell</t>
  </si>
  <si>
    <t>Alf McConnell</t>
  </si>
  <si>
    <t>(847)491-9707</t>
  </si>
  <si>
    <t>Evanston, IL  60201-1760</t>
  </si>
  <si>
    <t>6584</t>
  </si>
  <si>
    <t>Union Court Senior Apartments &amp; Townhomes</t>
  </si>
  <si>
    <t>Kenosha</t>
  </si>
  <si>
    <t>6585</t>
  </si>
  <si>
    <t>Ella Apartments</t>
  </si>
  <si>
    <t>2902 East Washington Avenue, LLC</t>
  </si>
  <si>
    <t>Anne Morrison</t>
  </si>
  <si>
    <t>(608)441-5163</t>
  </si>
  <si>
    <t>6586</t>
  </si>
  <si>
    <t>McKinley School Apartments</t>
  </si>
  <si>
    <t>6587</t>
  </si>
  <si>
    <t>West River Lofts</t>
  </si>
  <si>
    <t>Two Rivers</t>
  </si>
  <si>
    <t>MANITOWOC</t>
  </si>
  <si>
    <t>Scott Crawford, Inc.</t>
  </si>
  <si>
    <t>Que El-Amin</t>
  </si>
  <si>
    <t>(414)678-1723</t>
  </si>
  <si>
    <t>Milwaukee, WI  53216</t>
  </si>
  <si>
    <t>6589</t>
  </si>
  <si>
    <t>MLK Library Apartments</t>
  </si>
  <si>
    <t>General Capital Development, LLC</t>
  </si>
  <si>
    <t>6590</t>
  </si>
  <si>
    <t>Chapel Garden Apartments</t>
  </si>
  <si>
    <t>6591</t>
  </si>
  <si>
    <t>Fourteen02 Park Apartments</t>
  </si>
  <si>
    <t>Movin' Out, Inc.</t>
  </si>
  <si>
    <t>Megan Schuetz</t>
  </si>
  <si>
    <t>(608)229-6910</t>
  </si>
  <si>
    <t>Madison, WI  53714</t>
  </si>
  <si>
    <t>6593</t>
  </si>
  <si>
    <t>Cabrini School Lofts</t>
  </si>
  <si>
    <t>Oshkosh</t>
  </si>
  <si>
    <t>WINNEBAGO</t>
  </si>
  <si>
    <t>Keystone Development, LLC</t>
  </si>
  <si>
    <t>Cal Schultz</t>
  </si>
  <si>
    <t>(920)303-9404</t>
  </si>
  <si>
    <t>Oshkosh, WI  54902</t>
  </si>
  <si>
    <t>6594</t>
  </si>
  <si>
    <t>The Limerick</t>
  </si>
  <si>
    <t>Keystone Development</t>
  </si>
  <si>
    <t>6596</t>
  </si>
  <si>
    <t>James Threatt</t>
  </si>
  <si>
    <t>6597</t>
  </si>
  <si>
    <t>Parkview Apartments</t>
  </si>
  <si>
    <t xml:space="preserve"> 2020 Federal &amp; State 4% HTC Applications</t>
  </si>
  <si>
    <t>6588</t>
  </si>
  <si>
    <t>Washington Park Scattered Sites</t>
  </si>
  <si>
    <t>Cinnaire Solutions</t>
  </si>
  <si>
    <t>James Dow</t>
  </si>
  <si>
    <t>(312)237-5837</t>
  </si>
  <si>
    <t>Construction Type</t>
  </si>
  <si>
    <t>New Construction</t>
  </si>
  <si>
    <t>Acquistion Rehab</t>
  </si>
  <si>
    <t>Adaptive Reuse</t>
  </si>
  <si>
    <t>8500 Shawnee Mission Pkwy, Ste 150</t>
  </si>
  <si>
    <t>420 S. Koeller St, Ste 230</t>
  </si>
  <si>
    <t>4011 80th St</t>
  </si>
  <si>
    <t>2677 Orrington Ave</t>
  </si>
  <si>
    <t>200 N. Main St</t>
  </si>
  <si>
    <t>902 Royster Oaks Dr, Ste. 105</t>
  </si>
  <si>
    <t>929 Walnut St, Ste 4101</t>
  </si>
  <si>
    <t>2 E Mifflin St, Ste 403</t>
  </si>
  <si>
    <t>4201 N 27th St</t>
  </si>
  <si>
    <t>10 East Doty St, Ste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</si>
</sst>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"/>
    <numFmt numFmtId="165" formatCode="[$$-409]* #,##0_);[$$-409]* \(#,##0\)"/>
    <numFmt numFmtId="166" formatCode="&quot;$&quot;#,##0"/>
  </numFmts>
  <fonts count="8" x14ac:knownFonts="1">
    <font>
      <sz val="10"/>
      <color rgb="FF000000"/>
      <name val="ARIAL"/>
      <charset val="1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>
      <alignment vertical="top"/>
    </xf>
  </cellStyleXfs>
  <cellXfs count="34">
    <xf numFmtId="0" fontId="0" fillId="0" borderId="0" xfId="0"/>
    <xf numFmtId="0" fontId="5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left" vertical="top"/>
    </xf>
    <xf numFmtId="37" fontId="6" fillId="0" borderId="0" xfId="0" applyNumberFormat="1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4" fillId="4" borderId="1" xfId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/>
    </xf>
    <xf numFmtId="37" fontId="5" fillId="0" borderId="1" xfId="0" applyNumberFormat="1" applyFont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37" fontId="7" fillId="0" borderId="1" xfId="0" applyNumberFormat="1" applyFont="1" applyBorder="1" applyAlignment="1">
      <alignment horizontal="right" vertical="top"/>
    </xf>
    <xf numFmtId="165" fontId="7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166" fontId="5" fillId="0" borderId="1" xfId="0" applyNumberFormat="1" applyFont="1" applyBorder="1" applyAlignment="1">
      <alignment horizontal="right" vertical="top"/>
    </xf>
    <xf numFmtId="166" fontId="4" fillId="4" borderId="1" xfId="1" applyNumberFormat="1" applyFont="1" applyFill="1" applyBorder="1" applyAlignment="1">
      <alignment horizontal="right" vertical="top"/>
    </xf>
    <xf numFmtId="166" fontId="7" fillId="3" borderId="1" xfId="0" applyNumberFormat="1" applyFont="1" applyFill="1" applyBorder="1" applyAlignment="1">
      <alignment horizontal="right" wrapText="1"/>
    </xf>
    <xf numFmtId="166" fontId="7" fillId="0" borderId="1" xfId="0" applyNumberFormat="1" applyFont="1" applyBorder="1" applyAlignment="1">
      <alignment horizontal="right" vertical="top"/>
    </xf>
    <xf numFmtId="166" fontId="6" fillId="0" borderId="0" xfId="0" applyNumberFormat="1" applyFont="1" applyBorder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top"/>
    </xf>
    <xf numFmtId="37" fontId="7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</cellXfs>
  <cellStyles count="4">
    <cellStyle name="Accent6" xfId="1" builtinId="49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</xdr:colOff>
      <xdr:row>0</xdr:row>
      <xdr:rowOff>19050</xdr:rowOff>
    </xdr:from>
    <xdr:to>
      <xdr:col>14</xdr:col>
      <xdr:colOff>1247775</xdr:colOff>
      <xdr:row>2</xdr:row>
      <xdr:rowOff>109764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0B09C27-6E1E-442A-B1C7-7735AED32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5625" y="19050"/>
          <a:ext cx="1162050" cy="41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O24"/>
  <sheetViews>
    <sheetView tabSelected="1" workbookViewId="0">
      <pane ySplit="4" topLeftCell="A5" activePane="bottomLeft" state="frozen"/>
      <selection pane="bottomLeft" activeCell="N14" sqref="N14"/>
    </sheetView>
  </sheetViews>
  <sheetFormatPr defaultColWidth="6.85546875" defaultRowHeight="11.25" x14ac:dyDescent="0.2"/>
  <cols>
    <col min="1" max="1" width="5" style="32" customWidth="1"/>
    <col min="2" max="2" width="37.5703125" style="2" bestFit="1" customWidth="1"/>
    <col min="3" max="3" width="11.5703125" style="2" bestFit="1" customWidth="1"/>
    <col min="4" max="4" width="10.42578125" style="2" bestFit="1" customWidth="1"/>
    <col min="5" max="6" width="6" style="2" bestFit="1" customWidth="1"/>
    <col min="7" max="7" width="9.28515625" style="2" bestFit="1" customWidth="1"/>
    <col min="8" max="8" width="11.42578125" style="2" bestFit="1" customWidth="1"/>
    <col min="9" max="9" width="11.42578125" style="28" customWidth="1"/>
    <col min="10" max="10" width="15" style="2" bestFit="1" customWidth="1"/>
    <col min="11" max="11" width="35.28515625" style="2" bestFit="1" customWidth="1"/>
    <col min="12" max="12" width="14.5703125" style="2" bestFit="1" customWidth="1"/>
    <col min="13" max="13" width="12.7109375" style="2" bestFit="1" customWidth="1"/>
    <col min="14" max="14" width="30.85546875" style="2" bestFit="1" customWidth="1"/>
    <col min="15" max="15" width="21" style="2" bestFit="1" customWidth="1"/>
    <col min="16" max="16384" width="6.85546875" style="2"/>
  </cols>
  <sheetData>
    <row r="1" spans="1:15" ht="12.75" x14ac:dyDescent="0.2">
      <c r="A1" s="10" t="s">
        <v>119</v>
      </c>
      <c r="B1" s="10"/>
      <c r="C1" s="10"/>
      <c r="D1" s="29"/>
      <c r="E1" s="29"/>
      <c r="F1" s="29"/>
      <c r="G1" s="29"/>
      <c r="H1" s="29"/>
      <c r="I1" s="23"/>
      <c r="J1" s="10"/>
      <c r="K1" s="10"/>
      <c r="L1" s="11"/>
      <c r="M1" s="11"/>
      <c r="N1" s="11"/>
      <c r="O1" s="29"/>
    </row>
    <row r="2" spans="1:15" ht="12.75" x14ac:dyDescent="0.2">
      <c r="A2" s="30"/>
      <c r="B2" s="10"/>
      <c r="C2" s="10"/>
      <c r="D2" s="12"/>
      <c r="E2" s="10"/>
      <c r="F2" s="10"/>
      <c r="G2" s="10"/>
      <c r="H2" s="10"/>
      <c r="I2" s="24"/>
      <c r="J2" s="10"/>
      <c r="K2" s="10"/>
      <c r="L2" s="11"/>
      <c r="M2" s="11"/>
      <c r="N2" s="11"/>
      <c r="O2" s="29"/>
    </row>
    <row r="3" spans="1:15" ht="12.75" x14ac:dyDescent="0.2">
      <c r="A3" s="30"/>
      <c r="B3" s="10"/>
      <c r="C3" s="10"/>
      <c r="D3" s="12"/>
      <c r="E3" s="10"/>
      <c r="F3" s="10"/>
      <c r="G3" s="10"/>
      <c r="H3" s="10"/>
      <c r="I3" s="24"/>
      <c r="J3" s="10"/>
      <c r="K3" s="10"/>
      <c r="L3" s="11"/>
      <c r="M3" s="11"/>
      <c r="N3" s="11"/>
      <c r="O3" s="29"/>
    </row>
    <row r="4" spans="1:15" ht="38.25" x14ac:dyDescent="0.2">
      <c r="A4" s="13" t="s">
        <v>0</v>
      </c>
      <c r="B4" s="14" t="s">
        <v>1</v>
      </c>
      <c r="C4" s="14" t="s">
        <v>2</v>
      </c>
      <c r="D4" s="14" t="s">
        <v>3</v>
      </c>
      <c r="E4" s="15" t="s">
        <v>25</v>
      </c>
      <c r="F4" s="15" t="s">
        <v>26</v>
      </c>
      <c r="G4" s="13" t="s">
        <v>4</v>
      </c>
      <c r="H4" s="15" t="s">
        <v>52</v>
      </c>
      <c r="I4" s="25" t="s">
        <v>53</v>
      </c>
      <c r="J4" s="14" t="s">
        <v>125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</row>
    <row r="5" spans="1:15" ht="12.75" x14ac:dyDescent="0.2">
      <c r="A5" s="22" t="s">
        <v>54</v>
      </c>
      <c r="B5" s="16" t="s">
        <v>35</v>
      </c>
      <c r="C5" s="11" t="s">
        <v>24</v>
      </c>
      <c r="D5" s="11" t="s">
        <v>34</v>
      </c>
      <c r="E5" s="17">
        <v>130</v>
      </c>
      <c r="F5" s="18">
        <v>120</v>
      </c>
      <c r="G5" s="11" t="s">
        <v>11</v>
      </c>
      <c r="H5" s="19">
        <v>1314920</v>
      </c>
      <c r="I5" s="23">
        <v>1314920</v>
      </c>
      <c r="J5" s="19" t="s">
        <v>126</v>
      </c>
      <c r="K5" s="11" t="s">
        <v>55</v>
      </c>
      <c r="L5" s="16" t="s">
        <v>56</v>
      </c>
      <c r="M5" s="11" t="s">
        <v>57</v>
      </c>
      <c r="N5" s="11" t="s">
        <v>58</v>
      </c>
      <c r="O5" s="16" t="s">
        <v>37</v>
      </c>
    </row>
    <row r="6" spans="1:15" ht="12.75" x14ac:dyDescent="0.2">
      <c r="A6" s="22" t="s">
        <v>59</v>
      </c>
      <c r="B6" s="16" t="s">
        <v>60</v>
      </c>
      <c r="C6" s="11" t="s">
        <v>27</v>
      </c>
      <c r="D6" s="11" t="s">
        <v>27</v>
      </c>
      <c r="E6" s="17">
        <v>79</v>
      </c>
      <c r="F6" s="18">
        <v>79</v>
      </c>
      <c r="G6" s="11" t="s">
        <v>11</v>
      </c>
      <c r="H6" s="19">
        <v>1269026</v>
      </c>
      <c r="I6" s="23">
        <v>1269026</v>
      </c>
      <c r="J6" s="19" t="s">
        <v>126</v>
      </c>
      <c r="K6" s="11" t="s">
        <v>29</v>
      </c>
      <c r="L6" s="16" t="s">
        <v>30</v>
      </c>
      <c r="M6" s="11" t="s">
        <v>31</v>
      </c>
      <c r="N6" s="11" t="s">
        <v>32</v>
      </c>
      <c r="O6" s="16" t="s">
        <v>33</v>
      </c>
    </row>
    <row r="7" spans="1:15" ht="12.75" x14ac:dyDescent="0.2">
      <c r="A7" s="22" t="s">
        <v>61</v>
      </c>
      <c r="B7" s="16" t="s">
        <v>62</v>
      </c>
      <c r="C7" s="11" t="s">
        <v>63</v>
      </c>
      <c r="D7" s="11" t="s">
        <v>34</v>
      </c>
      <c r="E7" s="17">
        <v>100</v>
      </c>
      <c r="F7" s="18">
        <v>100</v>
      </c>
      <c r="G7" s="11" t="s">
        <v>12</v>
      </c>
      <c r="H7" s="19">
        <v>853607</v>
      </c>
      <c r="I7" s="23">
        <v>853607</v>
      </c>
      <c r="J7" s="19" t="s">
        <v>126</v>
      </c>
      <c r="K7" s="11" t="s">
        <v>64</v>
      </c>
      <c r="L7" s="16" t="s">
        <v>65</v>
      </c>
      <c r="M7" s="11" t="s">
        <v>66</v>
      </c>
      <c r="N7" s="11" t="s">
        <v>129</v>
      </c>
      <c r="O7" s="16" t="s">
        <v>67</v>
      </c>
    </row>
    <row r="8" spans="1:15" ht="12.75" x14ac:dyDescent="0.2">
      <c r="A8" s="22" t="s">
        <v>68</v>
      </c>
      <c r="B8" s="16" t="s">
        <v>42</v>
      </c>
      <c r="C8" s="11" t="s">
        <v>43</v>
      </c>
      <c r="D8" s="11" t="s">
        <v>44</v>
      </c>
      <c r="E8" s="17">
        <v>94</v>
      </c>
      <c r="F8" s="18">
        <v>94</v>
      </c>
      <c r="G8" s="11" t="s">
        <v>11</v>
      </c>
      <c r="H8" s="19">
        <v>665110</v>
      </c>
      <c r="I8" s="23">
        <v>665110</v>
      </c>
      <c r="J8" s="19" t="s">
        <v>127</v>
      </c>
      <c r="K8" s="11" t="s">
        <v>15</v>
      </c>
      <c r="L8" s="16" t="s">
        <v>16</v>
      </c>
      <c r="M8" s="11" t="s">
        <v>17</v>
      </c>
      <c r="N8" s="11" t="s">
        <v>133</v>
      </c>
      <c r="O8" s="16" t="s">
        <v>18</v>
      </c>
    </row>
    <row r="9" spans="1:15" ht="12.75" x14ac:dyDescent="0.2">
      <c r="A9" s="22" t="s">
        <v>69</v>
      </c>
      <c r="B9" s="16" t="s">
        <v>70</v>
      </c>
      <c r="C9" s="11" t="s">
        <v>24</v>
      </c>
      <c r="D9" s="11" t="s">
        <v>34</v>
      </c>
      <c r="E9" s="17">
        <v>65</v>
      </c>
      <c r="F9" s="18">
        <v>65</v>
      </c>
      <c r="G9" s="11" t="s">
        <v>12</v>
      </c>
      <c r="H9" s="19">
        <v>585522</v>
      </c>
      <c r="I9" s="23">
        <v>585522</v>
      </c>
      <c r="J9" s="19" t="s">
        <v>126</v>
      </c>
      <c r="K9" s="11" t="s">
        <v>71</v>
      </c>
      <c r="L9" s="16" t="s">
        <v>72</v>
      </c>
      <c r="M9" s="11" t="s">
        <v>73</v>
      </c>
      <c r="N9" s="11" t="s">
        <v>132</v>
      </c>
      <c r="O9" s="16" t="s">
        <v>74</v>
      </c>
    </row>
    <row r="10" spans="1:15" ht="12.75" x14ac:dyDescent="0.2">
      <c r="A10" s="22" t="s">
        <v>75</v>
      </c>
      <c r="B10" s="16" t="s">
        <v>76</v>
      </c>
      <c r="C10" s="11" t="s">
        <v>77</v>
      </c>
      <c r="D10" s="11" t="s">
        <v>36</v>
      </c>
      <c r="E10" s="17">
        <v>111</v>
      </c>
      <c r="F10" s="18">
        <v>111</v>
      </c>
      <c r="G10" s="11" t="s">
        <v>14</v>
      </c>
      <c r="H10" s="19">
        <v>966249</v>
      </c>
      <c r="I10" s="23">
        <v>966249</v>
      </c>
      <c r="J10" s="19" t="s">
        <v>126</v>
      </c>
      <c r="K10" s="11" t="s">
        <v>20</v>
      </c>
      <c r="L10" s="16" t="s">
        <v>22</v>
      </c>
      <c r="M10" s="11" t="s">
        <v>23</v>
      </c>
      <c r="N10" s="11" t="s">
        <v>131</v>
      </c>
      <c r="O10" s="16" t="s">
        <v>21</v>
      </c>
    </row>
    <row r="11" spans="1:15" ht="12.75" x14ac:dyDescent="0.2">
      <c r="A11" s="22" t="s">
        <v>78</v>
      </c>
      <c r="B11" s="16" t="s">
        <v>79</v>
      </c>
      <c r="C11" s="11" t="s">
        <v>24</v>
      </c>
      <c r="D11" s="11" t="s">
        <v>34</v>
      </c>
      <c r="E11" s="17">
        <v>135</v>
      </c>
      <c r="F11" s="18">
        <v>135</v>
      </c>
      <c r="G11" s="11" t="s">
        <v>11</v>
      </c>
      <c r="H11" s="19">
        <v>1203927</v>
      </c>
      <c r="I11" s="23">
        <v>1203927</v>
      </c>
      <c r="J11" s="19" t="s">
        <v>126</v>
      </c>
      <c r="K11" s="11" t="s">
        <v>80</v>
      </c>
      <c r="L11" s="16" t="s">
        <v>81</v>
      </c>
      <c r="M11" s="11" t="s">
        <v>82</v>
      </c>
      <c r="N11" s="11" t="s">
        <v>138</v>
      </c>
      <c r="O11" s="16" t="s">
        <v>19</v>
      </c>
    </row>
    <row r="12" spans="1:15" ht="12.75" x14ac:dyDescent="0.2">
      <c r="A12" s="22" t="s">
        <v>83</v>
      </c>
      <c r="B12" s="16" t="s">
        <v>84</v>
      </c>
      <c r="C12" s="11" t="s">
        <v>10</v>
      </c>
      <c r="D12" s="11" t="s">
        <v>27</v>
      </c>
      <c r="E12" s="17">
        <v>35</v>
      </c>
      <c r="F12" s="18">
        <v>35</v>
      </c>
      <c r="G12" s="11" t="s">
        <v>11</v>
      </c>
      <c r="H12" s="19">
        <v>320510</v>
      </c>
      <c r="I12" s="23">
        <v>320510</v>
      </c>
      <c r="J12" s="19" t="s">
        <v>128</v>
      </c>
      <c r="K12" s="11" t="s">
        <v>15</v>
      </c>
      <c r="L12" s="16" t="s">
        <v>16</v>
      </c>
      <c r="M12" s="11" t="s">
        <v>17</v>
      </c>
      <c r="N12" s="11" t="s">
        <v>45</v>
      </c>
      <c r="O12" s="16" t="s">
        <v>18</v>
      </c>
    </row>
    <row r="13" spans="1:15" ht="12.75" x14ac:dyDescent="0.2">
      <c r="A13" s="22" t="s">
        <v>85</v>
      </c>
      <c r="B13" s="16" t="s">
        <v>86</v>
      </c>
      <c r="C13" s="11" t="s">
        <v>87</v>
      </c>
      <c r="D13" s="11" t="s">
        <v>88</v>
      </c>
      <c r="E13" s="17">
        <v>89</v>
      </c>
      <c r="F13" s="18">
        <v>89</v>
      </c>
      <c r="G13" s="11" t="s">
        <v>11</v>
      </c>
      <c r="H13" s="19">
        <v>410649</v>
      </c>
      <c r="I13" s="23">
        <v>425784</v>
      </c>
      <c r="J13" s="19" t="s">
        <v>128</v>
      </c>
      <c r="K13" s="11" t="s">
        <v>89</v>
      </c>
      <c r="L13" s="16" t="s">
        <v>90</v>
      </c>
      <c r="M13" s="11" t="s">
        <v>91</v>
      </c>
      <c r="N13" s="11" t="s">
        <v>137</v>
      </c>
      <c r="O13" s="16" t="s">
        <v>92</v>
      </c>
    </row>
    <row r="14" spans="1:15" ht="12.75" x14ac:dyDescent="0.2">
      <c r="A14" s="22" t="s">
        <v>120</v>
      </c>
      <c r="B14" s="16" t="s">
        <v>121</v>
      </c>
      <c r="C14" s="11" t="s">
        <v>10</v>
      </c>
      <c r="D14" s="11" t="s">
        <v>27</v>
      </c>
      <c r="E14" s="17">
        <v>43</v>
      </c>
      <c r="F14" s="18">
        <v>43</v>
      </c>
      <c r="G14" s="11" t="s">
        <v>11</v>
      </c>
      <c r="H14" s="19">
        <v>311674</v>
      </c>
      <c r="I14" s="23">
        <v>311674</v>
      </c>
      <c r="J14" s="19" t="s">
        <v>127</v>
      </c>
      <c r="K14" s="11" t="s">
        <v>122</v>
      </c>
      <c r="L14" s="16" t="s">
        <v>123</v>
      </c>
      <c r="M14" s="11" t="s">
        <v>124</v>
      </c>
      <c r="N14" s="11" t="s">
        <v>136</v>
      </c>
      <c r="O14" s="16" t="s">
        <v>19</v>
      </c>
    </row>
    <row r="15" spans="1:15" ht="12.75" x14ac:dyDescent="0.2">
      <c r="A15" s="22" t="s">
        <v>93</v>
      </c>
      <c r="B15" s="16" t="s">
        <v>94</v>
      </c>
      <c r="C15" s="11" t="s">
        <v>10</v>
      </c>
      <c r="D15" s="11" t="s">
        <v>27</v>
      </c>
      <c r="E15" s="17">
        <v>91</v>
      </c>
      <c r="F15" s="18">
        <v>91</v>
      </c>
      <c r="G15" s="11" t="s">
        <v>28</v>
      </c>
      <c r="H15" s="19">
        <v>1077534</v>
      </c>
      <c r="I15" s="23">
        <v>1077534</v>
      </c>
      <c r="J15" s="19" t="s">
        <v>126</v>
      </c>
      <c r="K15" s="11" t="s">
        <v>95</v>
      </c>
      <c r="L15" s="16" t="s">
        <v>38</v>
      </c>
      <c r="M15" s="11" t="s">
        <v>39</v>
      </c>
      <c r="N15" s="11" t="s">
        <v>40</v>
      </c>
      <c r="O15" s="16" t="s">
        <v>41</v>
      </c>
    </row>
    <row r="16" spans="1:15" ht="12.75" x14ac:dyDescent="0.2">
      <c r="A16" s="22" t="s">
        <v>96</v>
      </c>
      <c r="B16" s="16" t="s">
        <v>97</v>
      </c>
      <c r="C16" s="11" t="s">
        <v>10</v>
      </c>
      <c r="D16" s="11" t="s">
        <v>27</v>
      </c>
      <c r="E16" s="17">
        <v>63</v>
      </c>
      <c r="F16" s="18">
        <v>63</v>
      </c>
      <c r="G16" s="11" t="s">
        <v>14</v>
      </c>
      <c r="H16" s="19">
        <v>491340</v>
      </c>
      <c r="I16" s="23">
        <v>491340</v>
      </c>
      <c r="J16" s="19" t="s">
        <v>128</v>
      </c>
      <c r="K16" s="11" t="s">
        <v>95</v>
      </c>
      <c r="L16" s="16" t="s">
        <v>38</v>
      </c>
      <c r="M16" s="11" t="s">
        <v>39</v>
      </c>
      <c r="N16" s="11" t="s">
        <v>40</v>
      </c>
      <c r="O16" s="16" t="s">
        <v>41</v>
      </c>
    </row>
    <row r="17" spans="1:15" ht="12.75" x14ac:dyDescent="0.2">
      <c r="A17" s="22" t="s">
        <v>98</v>
      </c>
      <c r="B17" s="16" t="s">
        <v>99</v>
      </c>
      <c r="C17" s="11" t="s">
        <v>24</v>
      </c>
      <c r="D17" s="11" t="s">
        <v>34</v>
      </c>
      <c r="E17" s="17">
        <v>150</v>
      </c>
      <c r="F17" s="18">
        <v>150</v>
      </c>
      <c r="G17" s="11" t="s">
        <v>11</v>
      </c>
      <c r="H17" s="19">
        <v>937142</v>
      </c>
      <c r="I17" s="23">
        <v>937142</v>
      </c>
      <c r="J17" s="19" t="s">
        <v>126</v>
      </c>
      <c r="K17" s="11" t="s">
        <v>100</v>
      </c>
      <c r="L17" s="16" t="s">
        <v>101</v>
      </c>
      <c r="M17" s="11" t="s">
        <v>102</v>
      </c>
      <c r="N17" s="11" t="s">
        <v>134</v>
      </c>
      <c r="O17" s="16" t="s">
        <v>103</v>
      </c>
    </row>
    <row r="18" spans="1:15" ht="12.75" x14ac:dyDescent="0.2">
      <c r="A18" s="22" t="s">
        <v>104</v>
      </c>
      <c r="B18" s="16" t="s">
        <v>105</v>
      </c>
      <c r="C18" s="11" t="s">
        <v>106</v>
      </c>
      <c r="D18" s="11" t="s">
        <v>107</v>
      </c>
      <c r="E18" s="17">
        <v>33</v>
      </c>
      <c r="F18" s="18">
        <v>33</v>
      </c>
      <c r="G18" s="11" t="s">
        <v>14</v>
      </c>
      <c r="H18" s="19">
        <v>172902</v>
      </c>
      <c r="I18" s="23">
        <v>172902</v>
      </c>
      <c r="J18" s="19" t="s">
        <v>128</v>
      </c>
      <c r="K18" s="11" t="s">
        <v>108</v>
      </c>
      <c r="L18" s="16" t="s">
        <v>109</v>
      </c>
      <c r="M18" s="11" t="s">
        <v>110</v>
      </c>
      <c r="N18" s="11" t="s">
        <v>130</v>
      </c>
      <c r="O18" s="16" t="s">
        <v>111</v>
      </c>
    </row>
    <row r="19" spans="1:15" ht="12.75" x14ac:dyDescent="0.2">
      <c r="A19" s="22" t="s">
        <v>112</v>
      </c>
      <c r="B19" s="16" t="s">
        <v>113</v>
      </c>
      <c r="C19" s="11" t="s">
        <v>13</v>
      </c>
      <c r="D19" s="11" t="s">
        <v>34</v>
      </c>
      <c r="E19" s="17">
        <v>125</v>
      </c>
      <c r="F19" s="18">
        <v>125</v>
      </c>
      <c r="G19" s="11" t="s">
        <v>14</v>
      </c>
      <c r="H19" s="19">
        <v>722161</v>
      </c>
      <c r="I19" s="23">
        <v>722161</v>
      </c>
      <c r="J19" s="19" t="s">
        <v>126</v>
      </c>
      <c r="K19" s="11" t="s">
        <v>114</v>
      </c>
      <c r="L19" s="16" t="s">
        <v>109</v>
      </c>
      <c r="M19" s="11" t="s">
        <v>110</v>
      </c>
      <c r="N19" s="11" t="s">
        <v>130</v>
      </c>
      <c r="O19" s="16" t="s">
        <v>111</v>
      </c>
    </row>
    <row r="20" spans="1:15" ht="12.75" x14ac:dyDescent="0.2">
      <c r="A20" s="22" t="s">
        <v>115</v>
      </c>
      <c r="B20" s="16" t="s">
        <v>46</v>
      </c>
      <c r="C20" s="11" t="s">
        <v>47</v>
      </c>
      <c r="D20" s="11" t="s">
        <v>48</v>
      </c>
      <c r="E20" s="17">
        <v>103</v>
      </c>
      <c r="F20" s="18">
        <v>103</v>
      </c>
      <c r="G20" s="11" t="s">
        <v>12</v>
      </c>
      <c r="H20" s="19">
        <v>426445</v>
      </c>
      <c r="I20" s="23">
        <v>426445</v>
      </c>
      <c r="J20" s="19" t="s">
        <v>127</v>
      </c>
      <c r="K20" s="11" t="s">
        <v>49</v>
      </c>
      <c r="L20" s="16" t="s">
        <v>116</v>
      </c>
      <c r="M20" s="11" t="s">
        <v>50</v>
      </c>
      <c r="N20" s="11" t="s">
        <v>135</v>
      </c>
      <c r="O20" s="16" t="s">
        <v>51</v>
      </c>
    </row>
    <row r="21" spans="1:15" ht="12.75" x14ac:dyDescent="0.2">
      <c r="A21" s="22" t="s">
        <v>117</v>
      </c>
      <c r="B21" s="16" t="s">
        <v>118</v>
      </c>
      <c r="C21" s="11" t="s">
        <v>47</v>
      </c>
      <c r="D21" s="11" t="s">
        <v>48</v>
      </c>
      <c r="E21" s="17">
        <v>97</v>
      </c>
      <c r="F21" s="18">
        <v>97</v>
      </c>
      <c r="G21" s="11" t="s">
        <v>12</v>
      </c>
      <c r="H21" s="19">
        <v>355570</v>
      </c>
      <c r="I21" s="23">
        <v>355570</v>
      </c>
      <c r="J21" s="19" t="s">
        <v>127</v>
      </c>
      <c r="K21" s="11" t="s">
        <v>49</v>
      </c>
      <c r="L21" s="16" t="s">
        <v>116</v>
      </c>
      <c r="M21" s="11" t="s">
        <v>50</v>
      </c>
      <c r="N21" s="11" t="s">
        <v>135</v>
      </c>
      <c r="O21" s="16" t="s">
        <v>51</v>
      </c>
    </row>
    <row r="22" spans="1:15" ht="12.75" x14ac:dyDescent="0.2">
      <c r="A22" s="31"/>
      <c r="B22" s="11"/>
      <c r="C22" s="11"/>
      <c r="D22" s="11"/>
      <c r="E22" s="20">
        <f>SUM(E5:E21)</f>
        <v>1543</v>
      </c>
      <c r="F22" s="20">
        <f>SUM(F5:F21)</f>
        <v>1533</v>
      </c>
      <c r="G22" s="11"/>
      <c r="H22" s="21">
        <f>SUM(H5:H21)</f>
        <v>12084288</v>
      </c>
      <c r="I22" s="26">
        <f>SUM(I5:I21)</f>
        <v>12099423</v>
      </c>
      <c r="J22" s="11"/>
      <c r="K22" s="11"/>
      <c r="L22" s="11"/>
      <c r="M22" s="11"/>
      <c r="N22" s="11"/>
      <c r="O22" s="11"/>
    </row>
    <row r="23" spans="1:15" ht="12.75" x14ac:dyDescent="0.2">
      <c r="B23" s="3"/>
      <c r="C23" s="3"/>
      <c r="D23" s="3"/>
      <c r="E23" s="3"/>
      <c r="F23" s="3"/>
      <c r="G23" s="3"/>
      <c r="H23" s="9"/>
      <c r="I23" s="27"/>
      <c r="J23" s="1"/>
      <c r="K23" s="4"/>
      <c r="L23" s="4"/>
      <c r="M23" s="4"/>
      <c r="N23" s="4"/>
      <c r="O23" s="4"/>
    </row>
    <row r="24" spans="1:15" ht="12.75" x14ac:dyDescent="0.2">
      <c r="A24" s="33"/>
      <c r="B24" s="5"/>
      <c r="C24" s="3"/>
      <c r="D24" s="3"/>
      <c r="E24" s="6"/>
      <c r="F24" s="7"/>
      <c r="G24" s="3"/>
      <c r="H24" s="8"/>
      <c r="I24" s="27"/>
      <c r="J24" s="1"/>
      <c r="K24" s="4"/>
      <c r="L24" s="4"/>
      <c r="M24" s="4"/>
      <c r="N24" s="4"/>
      <c r="O24" s="4"/>
    </row>
  </sheetData>
  <customSheetViews>
    <customSheetView guid="{8B41A3E6-359A-469A-A425-C1609ECADC6D}">
      <pane ySplit="4" topLeftCell="A5" activePane="bottomLeft" state="frozen"/>
      <selection pane="bottomLeft" activeCell="A5" sqref="A5"/>
      <pageMargins left="0" right="0" top="0" bottom="0" header="0" footer="0"/>
      <pageSetup paperSize="5" fitToWidth="0" fitToHeight="0" orientation="landscape" r:id="rId1"/>
    </customSheetView>
    <customSheetView guid="{5078F851-6667-44EA-9585-0C3B191554BB}">
      <pane ySplit="4" topLeftCell="A5" activePane="bottomLeft" state="frozen"/>
      <selection pane="bottomLeft" activeCell="A5" sqref="A5"/>
      <pageMargins left="0" right="0" top="0" bottom="0" header="0" footer="0"/>
      <pageSetup paperSize="5" fitToWidth="0" fitToHeight="0" orientation="landscape" r:id="rId2"/>
    </customSheetView>
  </customSheetViews>
  <mergeCells count="2">
    <mergeCell ref="O1:O3"/>
    <mergeCell ref="D1:H1"/>
  </mergeCells>
  <pageMargins left="0" right="0" top="0" bottom="0" header="0" footer="0"/>
  <pageSetup paperSize="5" fitToWidth="0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State HTC Apps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Fed and State HTC Applicant List</dc:title>
  <dc:creator>Crystal Decisions</dc:creator>
  <dc:description>Powered by Crystal</dc:description>
  <cp:lastModifiedBy>Sam B. Haile</cp:lastModifiedBy>
  <dcterms:created xsi:type="dcterms:W3CDTF">2018-06-29T22:12:46Z</dcterms:created>
  <dcterms:modified xsi:type="dcterms:W3CDTF">2020-01-24T18:13:30Z</dcterms:modified>
</cp:coreProperties>
</file>