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hared\CREDIT\LIHTC\2018 Program\State Housing Tax Credit Cycle\"/>
    </mc:Choice>
  </mc:AlternateContent>
  <xr:revisionPtr revIDLastSave="0" documentId="13_ncr:1_{B672F83D-B8E9-46AB-9ED7-79BBF8FF71E7}" xr6:coauthVersionLast="43" xr6:coauthVersionMax="43" xr10:uidLastSave="{00000000-0000-0000-0000-000000000000}"/>
  <bookViews>
    <workbookView xWindow="32700" yWindow="810" windowWidth="23655" windowHeight="15390" xr2:uid="{00000000-000D-0000-FFFF-FFFF00000000}"/>
  </bookViews>
  <sheets>
    <sheet name="2018 State HTC Award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2" i="1" l="1"/>
  <c r="K14" i="1"/>
  <c r="L14" i="1" l="1"/>
  <c r="L22" i="1" s="1"/>
  <c r="J14" i="1"/>
  <c r="J22" i="1" s="1"/>
  <c r="I14" i="1" l="1"/>
  <c r="I22" i="1" s="1"/>
  <c r="G14" i="1"/>
  <c r="G22" i="1" s="1"/>
  <c r="F14" i="1"/>
  <c r="F22" i="1" s="1"/>
</calcChain>
</file>

<file path=xl/sharedStrings.xml><?xml version="1.0" encoding="utf-8"?>
<sst xmlns="http://schemas.openxmlformats.org/spreadsheetml/2006/main" count="203" uniqueCount="143">
  <si>
    <t>App No</t>
  </si>
  <si>
    <t>Project Name</t>
  </si>
  <si>
    <t>City</t>
  </si>
  <si>
    <t>County</t>
  </si>
  <si>
    <t>Household Type</t>
  </si>
  <si>
    <t>Constr Type</t>
  </si>
  <si>
    <t>Organization</t>
  </si>
  <si>
    <t>Developer Contact</t>
  </si>
  <si>
    <t>Applicant Phone</t>
  </si>
  <si>
    <t>Applicant Address</t>
  </si>
  <si>
    <t>City, State Zip</t>
  </si>
  <si>
    <t>6362</t>
  </si>
  <si>
    <t>Milwaukee</t>
  </si>
  <si>
    <t>Family</t>
  </si>
  <si>
    <t>Adptv R</t>
  </si>
  <si>
    <t>Roers Investments</t>
  </si>
  <si>
    <t>Paul Keenan</t>
  </si>
  <si>
    <t>(612)282-1977</t>
  </si>
  <si>
    <t>1964 Wayzata Blvd</t>
  </si>
  <si>
    <t>Long Lake, MN  55356</t>
  </si>
  <si>
    <t>6364</t>
  </si>
  <si>
    <t>Badger State Lofts</t>
  </si>
  <si>
    <t>Sheboygan</t>
  </si>
  <si>
    <t>KCG Development, LLC</t>
  </si>
  <si>
    <t>Matt Gilhooly</t>
  </si>
  <si>
    <t>(317)409-7776</t>
  </si>
  <si>
    <t>9333 N. Meridian Street, Ste. 230</t>
  </si>
  <si>
    <t>Indianapolis, IN  46260</t>
  </si>
  <si>
    <t>6368</t>
  </si>
  <si>
    <t>Ski Lane Lofts</t>
  </si>
  <si>
    <t>Town of Madison</t>
  </si>
  <si>
    <t>N Cons</t>
  </si>
  <si>
    <t>MVAH Holding LLC</t>
  </si>
  <si>
    <t>Hume An</t>
  </si>
  <si>
    <t>(312)286-8128</t>
  </si>
  <si>
    <t>9349 Waterstone Blvd</t>
  </si>
  <si>
    <t>Cincinnati, OH  45249</t>
  </si>
  <si>
    <t>6369</t>
  </si>
  <si>
    <t>Foster's Landing</t>
  </si>
  <si>
    <t>River Falls</t>
  </si>
  <si>
    <t>Herman &amp; Kittle Properties, Inc.</t>
  </si>
  <si>
    <t>Sarah Beck</t>
  </si>
  <si>
    <t>(618)558-1987</t>
  </si>
  <si>
    <t>500 E 96th St Suite 300</t>
  </si>
  <si>
    <t>Indianapolis, IN  46240</t>
  </si>
  <si>
    <t>6370</t>
  </si>
  <si>
    <t>The Depot at 300 River Street</t>
  </si>
  <si>
    <t>Elderly</t>
  </si>
  <si>
    <t>Gerrard Development LLc</t>
  </si>
  <si>
    <t>Paul Gerrard</t>
  </si>
  <si>
    <t>(608)728-4375</t>
  </si>
  <si>
    <t>420 5th Ave S</t>
  </si>
  <si>
    <t>La Crosse, WI  54601</t>
  </si>
  <si>
    <t>6372</t>
  </si>
  <si>
    <t>Fitchburg Senior Apartments</t>
  </si>
  <si>
    <t>Fitchburg</t>
  </si>
  <si>
    <t>E.J. Plesko &amp; Associates, Inc.</t>
  </si>
  <si>
    <t>David Gevers</t>
  </si>
  <si>
    <t>(608)833-7076</t>
  </si>
  <si>
    <t>6515 Grand Teton Plaza Suite 300</t>
  </si>
  <si>
    <t>Madison, WI  53719</t>
  </si>
  <si>
    <t>6373</t>
  </si>
  <si>
    <t>Broadway Lofts</t>
  </si>
  <si>
    <t>Green Bay</t>
  </si>
  <si>
    <t>TWG Development, LLC</t>
  </si>
  <si>
    <t>Jonathan Ehlke</t>
  </si>
  <si>
    <t>(317)653-3084</t>
  </si>
  <si>
    <t>333 N Pennsylvania St, Ste 100</t>
  </si>
  <si>
    <t>Indianapolis, IN  46204</t>
  </si>
  <si>
    <t>6374</t>
  </si>
  <si>
    <t>Wasserman Redevelopment, LLC</t>
  </si>
  <si>
    <t>Maj Eld</t>
  </si>
  <si>
    <t>Acq Reh</t>
  </si>
  <si>
    <t>Joseph Rupnik</t>
  </si>
  <si>
    <t>(920)459-3466</t>
  </si>
  <si>
    <t>611 N. Water Street</t>
  </si>
  <si>
    <t>Sheboygan, WI  53081</t>
  </si>
  <si>
    <t>6375</t>
  </si>
  <si>
    <t>Milwaukee Scattered Sites No. 2</t>
  </si>
  <si>
    <t>Gorman &amp; Company, LLC</t>
  </si>
  <si>
    <t>Ted Matkom</t>
  </si>
  <si>
    <t>(414)617-9997</t>
  </si>
  <si>
    <t>200 N. Main St.</t>
  </si>
  <si>
    <t>Oregon, WI  53575</t>
  </si>
  <si>
    <t>6377</t>
  </si>
  <si>
    <t>WHPC - Northwestern Bond Pool</t>
  </si>
  <si>
    <t>Superior</t>
  </si>
  <si>
    <t>Wisconsin Housing Preservation Corp.</t>
  </si>
  <si>
    <t>Rhonda Orosz</t>
  </si>
  <si>
    <t>(608)663-6390</t>
  </si>
  <si>
    <t>2 E Mifflin Street Suite 801</t>
  </si>
  <si>
    <t>Madison, WI  53703</t>
  </si>
  <si>
    <t>6378</t>
  </si>
  <si>
    <t>Artisan Village</t>
  </si>
  <si>
    <t>Scattered</t>
  </si>
  <si>
    <t>Bear Development, LLC</t>
  </si>
  <si>
    <t>Stephen Mills</t>
  </si>
  <si>
    <t>(262)842-0456</t>
  </si>
  <si>
    <t>4011 80th St.</t>
  </si>
  <si>
    <t>Kenosha, WI  53142</t>
  </si>
  <si>
    <t>6382</t>
  </si>
  <si>
    <t>Creekside Commons</t>
  </si>
  <si>
    <t>Pleasant Prairie</t>
  </si>
  <si>
    <t>Adam Templer</t>
  </si>
  <si>
    <t>(312)405-3277</t>
  </si>
  <si>
    <t>4011 80th Street</t>
  </si>
  <si>
    <t>6383</t>
  </si>
  <si>
    <t>Oakwood Senior Apartments</t>
  </si>
  <si>
    <t>Madison</t>
  </si>
  <si>
    <t>JT Klein Company, Inc.</t>
  </si>
  <si>
    <t>Jacob Klein</t>
  </si>
  <si>
    <t>(612)202-1577</t>
  </si>
  <si>
    <t>906 Bear Claw Way</t>
  </si>
  <si>
    <t>Madison, WI  53717</t>
  </si>
  <si>
    <t>6387</t>
  </si>
  <si>
    <t>WHPC - EBHG Bond Pool</t>
  </si>
  <si>
    <t>2 E Mifflin St Suite 801</t>
  </si>
  <si>
    <t>Total Units</t>
  </si>
  <si>
    <t>6380</t>
  </si>
  <si>
    <t>Oak Ridge Fitchburg</t>
  </si>
  <si>
    <t>LI
Units</t>
  </si>
  <si>
    <t>Dane</t>
  </si>
  <si>
    <t>Pierce</t>
  </si>
  <si>
    <t>Brown</t>
  </si>
  <si>
    <t>Douglas</t>
  </si>
  <si>
    <t>Kenosha</t>
  </si>
  <si>
    <t>La Crosse</t>
  </si>
  <si>
    <t>Housing Authority of the City of Shebogyan</t>
  </si>
  <si>
    <t xml:space="preserve"> 2018 Federal &amp; State 4% HTC Awards</t>
  </si>
  <si>
    <t>Projects are listed by status, then alphabetically</t>
  </si>
  <si>
    <t>Status</t>
  </si>
  <si>
    <t>Award</t>
  </si>
  <si>
    <t>On Hold</t>
  </si>
  <si>
    <t>Ineligibe</t>
  </si>
  <si>
    <t>Withdrawn</t>
  </si>
  <si>
    <t>Subtotal:</t>
  </si>
  <si>
    <t xml:space="preserve">Total: </t>
  </si>
  <si>
    <t>Community w/in the Corridor - Ph 1</t>
  </si>
  <si>
    <t>Updated on 9/6/2019</t>
  </si>
  <si>
    <t>State Credits Requested</t>
  </si>
  <si>
    <t>State Credits Award</t>
  </si>
  <si>
    <t>Federal Credits Award</t>
  </si>
  <si>
    <t>Federal Credits Requested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</si>
</sst>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"/>
  </numFmts>
  <fonts count="9" x14ac:knownFonts="1">
    <font>
      <sz val="10"/>
      <color rgb="FF000000"/>
      <name val="ARIAL"/>
      <charset val="1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3" fillId="0" borderId="0">
      <alignment vertical="top"/>
    </xf>
  </cellStyleXfs>
  <cellXfs count="39">
    <xf numFmtId="0" fontId="0" fillId="0" borderId="0" xfId="0"/>
    <xf numFmtId="0" fontId="5" fillId="0" borderId="0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3" fontId="6" fillId="0" borderId="0" xfId="0" applyNumberFormat="1" applyFont="1" applyBorder="1" applyAlignment="1">
      <alignment horizontal="left" vertical="top"/>
    </xf>
    <xf numFmtId="37" fontId="6" fillId="0" borderId="0" xfId="0" applyNumberFormat="1" applyFont="1" applyBorder="1" applyAlignment="1">
      <alignment horizontal="left" vertical="top"/>
    </xf>
    <xf numFmtId="164" fontId="6" fillId="0" borderId="0" xfId="0" applyNumberFormat="1" applyFont="1" applyBorder="1" applyAlignment="1">
      <alignment horizontal="left" vertical="top"/>
    </xf>
    <xf numFmtId="0" fontId="4" fillId="3" borderId="1" xfId="1" applyFont="1" applyFill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right" vertical="top"/>
    </xf>
    <xf numFmtId="37" fontId="5" fillId="0" borderId="1" xfId="0" applyNumberFormat="1" applyFont="1" applyBorder="1" applyAlignment="1">
      <alignment horizontal="right" vertical="top"/>
    </xf>
    <xf numFmtId="164" fontId="5" fillId="0" borderId="1" xfId="0" applyNumberFormat="1" applyFont="1" applyBorder="1" applyAlignment="1">
      <alignment horizontal="right" vertical="top"/>
    </xf>
    <xf numFmtId="0" fontId="6" fillId="0" borderId="0" xfId="0" applyFont="1" applyBorder="1" applyAlignment="1">
      <alignment horizontal="right" vertical="top"/>
    </xf>
    <xf numFmtId="0" fontId="5" fillId="0" borderId="1" xfId="0" applyFont="1" applyBorder="1" applyAlignment="1">
      <alignment horizontal="center" vertical="top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right" wrapText="1"/>
    </xf>
    <xf numFmtId="0" fontId="8" fillId="0" borderId="5" xfId="3" applyFont="1" applyBorder="1" applyAlignment="1">
      <alignment vertical="top"/>
    </xf>
    <xf numFmtId="3" fontId="7" fillId="0" borderId="1" xfId="0" applyNumberFormat="1" applyFont="1" applyBorder="1" applyAlignment="1">
      <alignment horizontal="right" vertical="top"/>
    </xf>
    <xf numFmtId="0" fontId="7" fillId="0" borderId="1" xfId="0" applyFont="1" applyBorder="1" applyAlignment="1">
      <alignment horizontal="center" vertical="top"/>
    </xf>
    <xf numFmtId="164" fontId="7" fillId="0" borderId="1" xfId="0" applyNumberFormat="1" applyFont="1" applyBorder="1" applyAlignment="1">
      <alignment horizontal="right" vertical="top"/>
    </xf>
    <xf numFmtId="0" fontId="5" fillId="0" borderId="4" xfId="0" applyFont="1" applyBorder="1" applyAlignment="1">
      <alignment horizontal="left" vertical="top"/>
    </xf>
    <xf numFmtId="0" fontId="7" fillId="0" borderId="1" xfId="0" applyFont="1" applyBorder="1" applyAlignment="1">
      <alignment horizontal="right" vertical="top"/>
    </xf>
    <xf numFmtId="0" fontId="5" fillId="4" borderId="1" xfId="0" applyFont="1" applyFill="1" applyBorder="1" applyAlignment="1">
      <alignment horizontal="left" vertical="top"/>
    </xf>
    <xf numFmtId="0" fontId="5" fillId="4" borderId="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top"/>
    </xf>
    <xf numFmtId="3" fontId="7" fillId="4" borderId="1" xfId="0" applyNumberFormat="1" applyFont="1" applyFill="1" applyBorder="1" applyAlignment="1">
      <alignment horizontal="right" vertical="top"/>
    </xf>
    <xf numFmtId="0" fontId="7" fillId="4" borderId="1" xfId="0" applyFont="1" applyFill="1" applyBorder="1" applyAlignment="1">
      <alignment horizontal="center" vertical="top"/>
    </xf>
    <xf numFmtId="164" fontId="7" fillId="4" borderId="1" xfId="0" applyNumberFormat="1" applyFont="1" applyFill="1" applyBorder="1" applyAlignment="1">
      <alignment horizontal="right" vertical="top"/>
    </xf>
    <xf numFmtId="0" fontId="5" fillId="0" borderId="4" xfId="0" applyFont="1" applyBorder="1" applyAlignment="1">
      <alignment horizontal="left" vertical="top"/>
    </xf>
    <xf numFmtId="164" fontId="5" fillId="0" borderId="0" xfId="0" applyNumberFormat="1" applyFont="1" applyAlignment="1" applyProtection="1">
      <alignment horizontal="right" vertical="top"/>
      <protection locked="0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</cellXfs>
  <cellStyles count="4">
    <cellStyle name="Accent6" xfId="1" builtinId="49"/>
    <cellStyle name="Normal" xfId="0" builtinId="0"/>
    <cellStyle name="Normal 2" xfId="3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85725</xdr:colOff>
      <xdr:row>0</xdr:row>
      <xdr:rowOff>19050</xdr:rowOff>
    </xdr:from>
    <xdr:to>
      <xdr:col>17</xdr:col>
      <xdr:colOff>1247775</xdr:colOff>
      <xdr:row>2</xdr:row>
      <xdr:rowOff>109764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30B09C27-6E1E-442A-B1C7-7735AED32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25625" y="19050"/>
          <a:ext cx="1162050" cy="4145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R24"/>
  <sheetViews>
    <sheetView tabSelected="1" workbookViewId="0">
      <pane ySplit="4" topLeftCell="A5" activePane="bottomLeft" state="frozen"/>
      <selection pane="bottomLeft" activeCell="J31" sqref="J31"/>
    </sheetView>
  </sheetViews>
  <sheetFormatPr defaultColWidth="6.85546875" defaultRowHeight="11.25" x14ac:dyDescent="0.2"/>
  <cols>
    <col min="1" max="1" width="5.140625" style="2" customWidth="1"/>
    <col min="2" max="2" width="29.28515625" style="2" customWidth="1"/>
    <col min="3" max="3" width="12.7109375" style="2" customWidth="1"/>
    <col min="4" max="4" width="15" style="2" bestFit="1" customWidth="1"/>
    <col min="5" max="5" width="12" style="2" customWidth="1"/>
    <col min="6" max="6" width="6.140625" style="2" bestFit="1" customWidth="1"/>
    <col min="7" max="7" width="6.85546875" style="2" bestFit="1" customWidth="1"/>
    <col min="8" max="8" width="10.5703125" style="2" bestFit="1" customWidth="1"/>
    <col min="9" max="9" width="11.7109375" style="2" bestFit="1" customWidth="1"/>
    <col min="10" max="10" width="11.7109375" style="2" customWidth="1"/>
    <col min="11" max="11" width="13" style="2" customWidth="1"/>
    <col min="12" max="12" width="12.5703125" style="2" customWidth="1"/>
    <col min="13" max="13" width="8.140625" style="2" bestFit="1" customWidth="1"/>
    <col min="14" max="14" width="35.5703125" style="2" customWidth="1"/>
    <col min="15" max="15" width="13.85546875" style="2" bestFit="1" customWidth="1"/>
    <col min="16" max="16" width="12.7109375" style="2" bestFit="1" customWidth="1"/>
    <col min="17" max="17" width="30.140625" style="2" bestFit="1" customWidth="1"/>
    <col min="18" max="18" width="20.140625" style="2" bestFit="1" customWidth="1"/>
    <col min="19" max="16384" width="6.85546875" style="2"/>
  </cols>
  <sheetData>
    <row r="1" spans="1:18" ht="12.75" x14ac:dyDescent="0.2">
      <c r="A1" s="9" t="s">
        <v>128</v>
      </c>
      <c r="B1" s="9"/>
      <c r="C1" s="9"/>
      <c r="D1" s="9"/>
      <c r="E1" s="36" t="s">
        <v>138</v>
      </c>
      <c r="F1" s="37"/>
      <c r="G1" s="37"/>
      <c r="H1" s="37"/>
      <c r="I1" s="38"/>
      <c r="J1" s="25"/>
      <c r="K1" s="33"/>
      <c r="L1" s="25"/>
      <c r="M1" s="9"/>
      <c r="N1" s="9"/>
      <c r="O1" s="10"/>
      <c r="P1" s="10"/>
      <c r="Q1" s="10"/>
      <c r="R1" s="35"/>
    </row>
    <row r="2" spans="1:18" ht="12.75" x14ac:dyDescent="0.2">
      <c r="A2" s="21" t="s">
        <v>129</v>
      </c>
      <c r="B2" s="9"/>
      <c r="C2" s="9"/>
      <c r="D2" s="9"/>
      <c r="E2" s="11"/>
      <c r="F2" s="9"/>
      <c r="G2" s="9"/>
      <c r="H2" s="9"/>
      <c r="I2" s="9"/>
      <c r="J2" s="9"/>
      <c r="K2" s="9"/>
      <c r="L2" s="9"/>
      <c r="M2" s="9"/>
      <c r="N2" s="9"/>
      <c r="O2" s="10"/>
      <c r="P2" s="10"/>
      <c r="Q2" s="10"/>
      <c r="R2" s="35"/>
    </row>
    <row r="3" spans="1:18" ht="12.75" x14ac:dyDescent="0.2">
      <c r="A3" s="9"/>
      <c r="B3" s="9"/>
      <c r="C3" s="9"/>
      <c r="D3" s="9"/>
      <c r="E3" s="11"/>
      <c r="F3" s="9"/>
      <c r="G3" s="9"/>
      <c r="H3" s="9"/>
      <c r="I3" s="9"/>
      <c r="J3" s="9"/>
      <c r="K3" s="9"/>
      <c r="L3" s="9"/>
      <c r="M3" s="9"/>
      <c r="N3" s="9"/>
      <c r="O3" s="10"/>
      <c r="P3" s="10"/>
      <c r="Q3" s="10"/>
      <c r="R3" s="35"/>
    </row>
    <row r="4" spans="1:18" ht="25.5" x14ac:dyDescent="0.2">
      <c r="A4" s="18" t="s">
        <v>0</v>
      </c>
      <c r="B4" s="19" t="s">
        <v>1</v>
      </c>
      <c r="C4" s="19" t="s">
        <v>130</v>
      </c>
      <c r="D4" s="19" t="s">
        <v>2</v>
      </c>
      <c r="E4" s="19" t="s">
        <v>3</v>
      </c>
      <c r="F4" s="20" t="s">
        <v>117</v>
      </c>
      <c r="G4" s="20" t="s">
        <v>120</v>
      </c>
      <c r="H4" s="18" t="s">
        <v>4</v>
      </c>
      <c r="I4" s="20" t="s">
        <v>139</v>
      </c>
      <c r="J4" s="20" t="s">
        <v>140</v>
      </c>
      <c r="K4" s="20" t="s">
        <v>142</v>
      </c>
      <c r="L4" s="20" t="s">
        <v>141</v>
      </c>
      <c r="M4" s="19" t="s">
        <v>5</v>
      </c>
      <c r="N4" s="19" t="s">
        <v>6</v>
      </c>
      <c r="O4" s="19" t="s">
        <v>7</v>
      </c>
      <c r="P4" s="19" t="s">
        <v>8</v>
      </c>
      <c r="Q4" s="19" t="s">
        <v>9</v>
      </c>
      <c r="R4" s="19" t="s">
        <v>10</v>
      </c>
    </row>
    <row r="5" spans="1:18" ht="12.75" x14ac:dyDescent="0.2">
      <c r="A5" s="10" t="s">
        <v>92</v>
      </c>
      <c r="B5" s="12" t="s">
        <v>93</v>
      </c>
      <c r="C5" s="12" t="s">
        <v>131</v>
      </c>
      <c r="D5" s="10" t="s">
        <v>94</v>
      </c>
      <c r="E5" s="10" t="s">
        <v>121</v>
      </c>
      <c r="F5" s="13">
        <v>169</v>
      </c>
      <c r="G5" s="14">
        <v>169</v>
      </c>
      <c r="H5" s="17" t="s">
        <v>13</v>
      </c>
      <c r="I5" s="15">
        <v>1220599</v>
      </c>
      <c r="J5" s="34">
        <v>1220599</v>
      </c>
      <c r="K5" s="34">
        <v>1239800</v>
      </c>
      <c r="L5" s="34">
        <v>1220599</v>
      </c>
      <c r="M5" s="10" t="s">
        <v>31</v>
      </c>
      <c r="N5" s="12" t="s">
        <v>95</v>
      </c>
      <c r="O5" s="10" t="s">
        <v>96</v>
      </c>
      <c r="P5" s="10" t="s">
        <v>97</v>
      </c>
      <c r="Q5" s="12" t="s">
        <v>98</v>
      </c>
      <c r="R5" s="10" t="s">
        <v>99</v>
      </c>
    </row>
    <row r="6" spans="1:18" ht="12.75" x14ac:dyDescent="0.2">
      <c r="A6" s="10" t="s">
        <v>20</v>
      </c>
      <c r="B6" s="12" t="s">
        <v>21</v>
      </c>
      <c r="C6" s="12" t="s">
        <v>131</v>
      </c>
      <c r="D6" s="10" t="s">
        <v>22</v>
      </c>
      <c r="E6" s="10" t="s">
        <v>22</v>
      </c>
      <c r="F6" s="13">
        <v>118</v>
      </c>
      <c r="G6" s="14">
        <v>118</v>
      </c>
      <c r="H6" s="17" t="s">
        <v>13</v>
      </c>
      <c r="I6" s="15">
        <v>994303</v>
      </c>
      <c r="J6" s="34">
        <v>994303</v>
      </c>
      <c r="K6" s="34">
        <v>994303</v>
      </c>
      <c r="L6" s="34">
        <v>994303</v>
      </c>
      <c r="M6" s="10" t="s">
        <v>14</v>
      </c>
      <c r="N6" s="12" t="s">
        <v>23</v>
      </c>
      <c r="O6" s="10" t="s">
        <v>24</v>
      </c>
      <c r="P6" s="10" t="s">
        <v>25</v>
      </c>
      <c r="Q6" s="12" t="s">
        <v>26</v>
      </c>
      <c r="R6" s="10" t="s">
        <v>27</v>
      </c>
    </row>
    <row r="7" spans="1:18" ht="12.75" x14ac:dyDescent="0.2">
      <c r="A7" s="10" t="s">
        <v>61</v>
      </c>
      <c r="B7" s="12" t="s">
        <v>62</v>
      </c>
      <c r="C7" s="12" t="s">
        <v>131</v>
      </c>
      <c r="D7" s="10" t="s">
        <v>63</v>
      </c>
      <c r="E7" s="10" t="s">
        <v>123</v>
      </c>
      <c r="F7" s="13">
        <v>107</v>
      </c>
      <c r="G7" s="14">
        <v>107</v>
      </c>
      <c r="H7" s="17" t="s">
        <v>13</v>
      </c>
      <c r="I7" s="15">
        <v>764627</v>
      </c>
      <c r="J7" s="34">
        <v>764627</v>
      </c>
      <c r="K7" s="15">
        <v>764627</v>
      </c>
      <c r="L7" s="34">
        <v>764627</v>
      </c>
      <c r="M7" s="10" t="s">
        <v>31</v>
      </c>
      <c r="N7" s="12" t="s">
        <v>64</v>
      </c>
      <c r="O7" s="10" t="s">
        <v>65</v>
      </c>
      <c r="P7" s="10" t="s">
        <v>66</v>
      </c>
      <c r="Q7" s="12" t="s">
        <v>67</v>
      </c>
      <c r="R7" s="10" t="s">
        <v>68</v>
      </c>
    </row>
    <row r="8" spans="1:18" ht="12.75" x14ac:dyDescent="0.2">
      <c r="A8" s="10" t="s">
        <v>100</v>
      </c>
      <c r="B8" s="12" t="s">
        <v>101</v>
      </c>
      <c r="C8" s="12" t="s">
        <v>131</v>
      </c>
      <c r="D8" s="10" t="s">
        <v>102</v>
      </c>
      <c r="E8" s="10" t="s">
        <v>125</v>
      </c>
      <c r="F8" s="13">
        <v>140</v>
      </c>
      <c r="G8" s="14">
        <v>140</v>
      </c>
      <c r="H8" s="17" t="s">
        <v>13</v>
      </c>
      <c r="I8" s="15">
        <v>1025919</v>
      </c>
      <c r="J8" s="34">
        <v>1025919</v>
      </c>
      <c r="K8" s="15">
        <v>1025919</v>
      </c>
      <c r="L8" s="34">
        <v>1025919</v>
      </c>
      <c r="M8" s="10" t="s">
        <v>31</v>
      </c>
      <c r="N8" s="12" t="s">
        <v>95</v>
      </c>
      <c r="O8" s="10" t="s">
        <v>103</v>
      </c>
      <c r="P8" s="10" t="s">
        <v>104</v>
      </c>
      <c r="Q8" s="12" t="s">
        <v>105</v>
      </c>
      <c r="R8" s="10" t="s">
        <v>99</v>
      </c>
    </row>
    <row r="9" spans="1:18" ht="12.75" x14ac:dyDescent="0.2">
      <c r="A9" s="10" t="s">
        <v>53</v>
      </c>
      <c r="B9" s="12" t="s">
        <v>54</v>
      </c>
      <c r="C9" s="12" t="s">
        <v>131</v>
      </c>
      <c r="D9" s="10" t="s">
        <v>55</v>
      </c>
      <c r="E9" s="10" t="s">
        <v>121</v>
      </c>
      <c r="F9" s="13">
        <v>160</v>
      </c>
      <c r="G9" s="14">
        <v>160</v>
      </c>
      <c r="H9" s="17" t="s">
        <v>47</v>
      </c>
      <c r="I9" s="15">
        <v>932926</v>
      </c>
      <c r="J9" s="34">
        <v>932926</v>
      </c>
      <c r="K9" s="15">
        <v>932926</v>
      </c>
      <c r="L9" s="34">
        <v>932926</v>
      </c>
      <c r="M9" s="10" t="s">
        <v>31</v>
      </c>
      <c r="N9" s="12" t="s">
        <v>56</v>
      </c>
      <c r="O9" s="10" t="s">
        <v>57</v>
      </c>
      <c r="P9" s="10" t="s">
        <v>58</v>
      </c>
      <c r="Q9" s="12" t="s">
        <v>59</v>
      </c>
      <c r="R9" s="10" t="s">
        <v>60</v>
      </c>
    </row>
    <row r="10" spans="1:18" ht="12.75" x14ac:dyDescent="0.2">
      <c r="A10" s="10" t="s">
        <v>45</v>
      </c>
      <c r="B10" s="12" t="s">
        <v>46</v>
      </c>
      <c r="C10" s="12" t="s">
        <v>131</v>
      </c>
      <c r="D10" s="10" t="s">
        <v>39</v>
      </c>
      <c r="E10" s="10" t="s">
        <v>122</v>
      </c>
      <c r="F10" s="13">
        <v>50</v>
      </c>
      <c r="G10" s="14">
        <v>50</v>
      </c>
      <c r="H10" s="17" t="s">
        <v>47</v>
      </c>
      <c r="I10" s="15">
        <v>351824</v>
      </c>
      <c r="J10" s="34">
        <v>351824</v>
      </c>
      <c r="K10" s="15">
        <v>351824</v>
      </c>
      <c r="L10" s="34">
        <v>351824</v>
      </c>
      <c r="M10" s="10" t="s">
        <v>31</v>
      </c>
      <c r="N10" s="12" t="s">
        <v>48</v>
      </c>
      <c r="O10" s="10" t="s">
        <v>49</v>
      </c>
      <c r="P10" s="10" t="s">
        <v>50</v>
      </c>
      <c r="Q10" s="12" t="s">
        <v>51</v>
      </c>
      <c r="R10" s="10" t="s">
        <v>52</v>
      </c>
    </row>
    <row r="11" spans="1:18" ht="12.75" x14ac:dyDescent="0.2">
      <c r="A11" s="10" t="s">
        <v>69</v>
      </c>
      <c r="B11" s="12" t="s">
        <v>70</v>
      </c>
      <c r="C11" s="12" t="s">
        <v>131</v>
      </c>
      <c r="D11" s="10" t="s">
        <v>22</v>
      </c>
      <c r="E11" s="10" t="s">
        <v>22</v>
      </c>
      <c r="F11" s="13">
        <v>105</v>
      </c>
      <c r="G11" s="14">
        <v>105</v>
      </c>
      <c r="H11" s="17" t="s">
        <v>71</v>
      </c>
      <c r="I11" s="15">
        <v>596108</v>
      </c>
      <c r="J11" s="34">
        <v>595081</v>
      </c>
      <c r="K11" s="15">
        <v>713487</v>
      </c>
      <c r="L11" s="34">
        <v>599966</v>
      </c>
      <c r="M11" s="10" t="s">
        <v>72</v>
      </c>
      <c r="N11" s="12" t="s">
        <v>127</v>
      </c>
      <c r="O11" s="10" t="s">
        <v>73</v>
      </c>
      <c r="P11" s="10" t="s">
        <v>74</v>
      </c>
      <c r="Q11" s="12" t="s">
        <v>75</v>
      </c>
      <c r="R11" s="10" t="s">
        <v>76</v>
      </c>
    </row>
    <row r="12" spans="1:18" ht="12.75" x14ac:dyDescent="0.2">
      <c r="A12" s="10" t="s">
        <v>114</v>
      </c>
      <c r="B12" s="12" t="s">
        <v>115</v>
      </c>
      <c r="C12" s="12" t="s">
        <v>131</v>
      </c>
      <c r="D12" s="10" t="s">
        <v>94</v>
      </c>
      <c r="E12" s="10" t="s">
        <v>126</v>
      </c>
      <c r="F12" s="13">
        <v>60</v>
      </c>
      <c r="G12" s="14">
        <v>59</v>
      </c>
      <c r="H12" s="17" t="s">
        <v>13</v>
      </c>
      <c r="I12" s="15">
        <v>197613</v>
      </c>
      <c r="J12" s="34">
        <v>197613</v>
      </c>
      <c r="K12" s="15">
        <v>197613</v>
      </c>
      <c r="L12" s="34">
        <v>199415</v>
      </c>
      <c r="M12" s="10" t="s">
        <v>72</v>
      </c>
      <c r="N12" s="12" t="s">
        <v>87</v>
      </c>
      <c r="O12" s="10" t="s">
        <v>88</v>
      </c>
      <c r="P12" s="10" t="s">
        <v>89</v>
      </c>
      <c r="Q12" s="12" t="s">
        <v>116</v>
      </c>
      <c r="R12" s="10" t="s">
        <v>91</v>
      </c>
    </row>
    <row r="13" spans="1:18" ht="12.75" x14ac:dyDescent="0.2">
      <c r="A13" s="10" t="s">
        <v>84</v>
      </c>
      <c r="B13" s="12" t="s">
        <v>85</v>
      </c>
      <c r="C13" s="12" t="s">
        <v>131</v>
      </c>
      <c r="D13" s="10" t="s">
        <v>86</v>
      </c>
      <c r="E13" s="10" t="s">
        <v>124</v>
      </c>
      <c r="F13" s="13">
        <v>158</v>
      </c>
      <c r="G13" s="14">
        <v>157</v>
      </c>
      <c r="H13" s="17" t="s">
        <v>47</v>
      </c>
      <c r="I13" s="15">
        <v>538102</v>
      </c>
      <c r="J13" s="34">
        <v>538102</v>
      </c>
      <c r="K13" s="15">
        <v>538102</v>
      </c>
      <c r="L13" s="34">
        <v>543008</v>
      </c>
      <c r="M13" s="10" t="s">
        <v>72</v>
      </c>
      <c r="N13" s="12" t="s">
        <v>87</v>
      </c>
      <c r="O13" s="10" t="s">
        <v>88</v>
      </c>
      <c r="P13" s="10" t="s">
        <v>89</v>
      </c>
      <c r="Q13" s="12" t="s">
        <v>90</v>
      </c>
      <c r="R13" s="10" t="s">
        <v>91</v>
      </c>
    </row>
    <row r="14" spans="1:18" ht="19.5" customHeight="1" x14ac:dyDescent="0.2">
      <c r="A14" s="10"/>
      <c r="B14" s="12"/>
      <c r="C14" s="12"/>
      <c r="D14" s="10"/>
      <c r="E14" s="26" t="s">
        <v>135</v>
      </c>
      <c r="F14" s="22">
        <f>SUM(F5:F13)</f>
        <v>1067</v>
      </c>
      <c r="G14" s="22">
        <f>SUM(G5:G13)</f>
        <v>1065</v>
      </c>
      <c r="H14" s="23"/>
      <c r="I14" s="24">
        <f>SUM(I5:I13)</f>
        <v>6622021</v>
      </c>
      <c r="J14" s="24">
        <f>SUM(J5:J13)</f>
        <v>6620994</v>
      </c>
      <c r="K14" s="24">
        <f>SUM(K5:K13)</f>
        <v>6758601</v>
      </c>
      <c r="L14" s="24">
        <f>SUM(L5:L13)</f>
        <v>6632587</v>
      </c>
      <c r="M14" s="10"/>
      <c r="N14" s="12"/>
      <c r="O14" s="10"/>
      <c r="P14" s="10"/>
      <c r="Q14" s="12"/>
      <c r="R14" s="10"/>
    </row>
    <row r="15" spans="1:18" ht="19.5" customHeight="1" x14ac:dyDescent="0.2">
      <c r="A15" s="27"/>
      <c r="B15" s="28"/>
      <c r="C15" s="28"/>
      <c r="D15" s="27"/>
      <c r="E15" s="29"/>
      <c r="F15" s="30"/>
      <c r="G15" s="30"/>
      <c r="H15" s="31"/>
      <c r="I15" s="32"/>
      <c r="J15" s="32"/>
      <c r="K15" s="32"/>
      <c r="L15" s="32"/>
      <c r="M15" s="27"/>
      <c r="N15" s="28"/>
      <c r="O15" s="27"/>
      <c r="P15" s="27"/>
      <c r="Q15" s="28"/>
      <c r="R15" s="27"/>
    </row>
    <row r="16" spans="1:18" ht="12.75" x14ac:dyDescent="0.2">
      <c r="A16" s="10" t="s">
        <v>37</v>
      </c>
      <c r="B16" s="12" t="s">
        <v>38</v>
      </c>
      <c r="C16" s="12" t="s">
        <v>132</v>
      </c>
      <c r="D16" s="10" t="s">
        <v>39</v>
      </c>
      <c r="E16" s="10" t="s">
        <v>122</v>
      </c>
      <c r="F16" s="13">
        <v>96</v>
      </c>
      <c r="G16" s="14">
        <v>96</v>
      </c>
      <c r="H16" s="17" t="s">
        <v>13</v>
      </c>
      <c r="I16" s="15">
        <v>763558</v>
      </c>
      <c r="J16" s="15">
        <v>0</v>
      </c>
      <c r="K16" s="15">
        <v>763558</v>
      </c>
      <c r="L16" s="15">
        <v>0</v>
      </c>
      <c r="M16" s="10" t="s">
        <v>31</v>
      </c>
      <c r="N16" s="12" t="s">
        <v>40</v>
      </c>
      <c r="O16" s="10" t="s">
        <v>41</v>
      </c>
      <c r="P16" s="10" t="s">
        <v>42</v>
      </c>
      <c r="Q16" s="12" t="s">
        <v>43</v>
      </c>
      <c r="R16" s="10" t="s">
        <v>44</v>
      </c>
    </row>
    <row r="17" spans="1:18" ht="12.75" x14ac:dyDescent="0.2">
      <c r="A17" s="10" t="s">
        <v>77</v>
      </c>
      <c r="B17" s="12" t="s">
        <v>78</v>
      </c>
      <c r="C17" s="12" t="s">
        <v>133</v>
      </c>
      <c r="D17" s="10" t="s">
        <v>12</v>
      </c>
      <c r="E17" s="10" t="s">
        <v>12</v>
      </c>
      <c r="F17" s="13">
        <v>50</v>
      </c>
      <c r="G17" s="14">
        <v>50</v>
      </c>
      <c r="H17" s="17" t="s">
        <v>13</v>
      </c>
      <c r="I17" s="15">
        <v>314790</v>
      </c>
      <c r="J17" s="15">
        <v>0</v>
      </c>
      <c r="K17" s="15">
        <v>314790</v>
      </c>
      <c r="L17" s="15">
        <v>0</v>
      </c>
      <c r="M17" s="10" t="s">
        <v>72</v>
      </c>
      <c r="N17" s="12" t="s">
        <v>79</v>
      </c>
      <c r="O17" s="10" t="s">
        <v>80</v>
      </c>
      <c r="P17" s="10" t="s">
        <v>81</v>
      </c>
      <c r="Q17" s="12" t="s">
        <v>82</v>
      </c>
      <c r="R17" s="10" t="s">
        <v>83</v>
      </c>
    </row>
    <row r="18" spans="1:18" ht="12.75" x14ac:dyDescent="0.2">
      <c r="A18" s="10" t="s">
        <v>118</v>
      </c>
      <c r="B18" s="12" t="s">
        <v>119</v>
      </c>
      <c r="C18" s="12" t="s">
        <v>133</v>
      </c>
      <c r="D18" s="10" t="s">
        <v>55</v>
      </c>
      <c r="E18" s="10" t="s">
        <v>121</v>
      </c>
      <c r="F18" s="13">
        <v>73</v>
      </c>
      <c r="G18" s="14">
        <v>73</v>
      </c>
      <c r="H18" s="17" t="s">
        <v>71</v>
      </c>
      <c r="I18" s="15">
        <v>390074</v>
      </c>
      <c r="J18" s="15">
        <v>0</v>
      </c>
      <c r="K18" s="15">
        <v>390074</v>
      </c>
      <c r="L18" s="15">
        <v>0</v>
      </c>
      <c r="M18" s="10" t="s">
        <v>31</v>
      </c>
      <c r="N18" s="12" t="s">
        <v>109</v>
      </c>
      <c r="O18" s="10" t="s">
        <v>110</v>
      </c>
      <c r="P18" s="10" t="s">
        <v>111</v>
      </c>
      <c r="Q18" s="12" t="s">
        <v>112</v>
      </c>
      <c r="R18" s="10" t="s">
        <v>113</v>
      </c>
    </row>
    <row r="19" spans="1:18" ht="12.75" x14ac:dyDescent="0.2">
      <c r="A19" s="10" t="s">
        <v>106</v>
      </c>
      <c r="B19" s="12" t="s">
        <v>107</v>
      </c>
      <c r="C19" s="12" t="s">
        <v>133</v>
      </c>
      <c r="D19" s="10" t="s">
        <v>108</v>
      </c>
      <c r="E19" s="10" t="s">
        <v>121</v>
      </c>
      <c r="F19" s="13">
        <v>150</v>
      </c>
      <c r="G19" s="14">
        <v>150</v>
      </c>
      <c r="H19" s="17" t="s">
        <v>71</v>
      </c>
      <c r="I19" s="15">
        <v>808756</v>
      </c>
      <c r="J19" s="15">
        <v>0</v>
      </c>
      <c r="K19" s="15">
        <v>808756</v>
      </c>
      <c r="L19" s="15">
        <v>0</v>
      </c>
      <c r="M19" s="10" t="s">
        <v>31</v>
      </c>
      <c r="N19" s="12" t="s">
        <v>109</v>
      </c>
      <c r="O19" s="10" t="s">
        <v>110</v>
      </c>
      <c r="P19" s="10" t="s">
        <v>111</v>
      </c>
      <c r="Q19" s="12" t="s">
        <v>112</v>
      </c>
      <c r="R19" s="10" t="s">
        <v>113</v>
      </c>
    </row>
    <row r="20" spans="1:18" ht="12.75" x14ac:dyDescent="0.2">
      <c r="A20" s="10" t="s">
        <v>11</v>
      </c>
      <c r="B20" s="12" t="s">
        <v>137</v>
      </c>
      <c r="C20" s="12" t="s">
        <v>133</v>
      </c>
      <c r="D20" s="10" t="s">
        <v>12</v>
      </c>
      <c r="E20" s="10" t="s">
        <v>12</v>
      </c>
      <c r="F20" s="13">
        <v>55</v>
      </c>
      <c r="G20" s="14">
        <v>55</v>
      </c>
      <c r="H20" s="17" t="s">
        <v>13</v>
      </c>
      <c r="I20" s="15">
        <v>610367</v>
      </c>
      <c r="J20" s="15">
        <v>0</v>
      </c>
      <c r="K20" s="15">
        <v>610367</v>
      </c>
      <c r="L20" s="15">
        <v>0</v>
      </c>
      <c r="M20" s="10" t="s">
        <v>14</v>
      </c>
      <c r="N20" s="12" t="s">
        <v>15</v>
      </c>
      <c r="O20" s="10" t="s">
        <v>16</v>
      </c>
      <c r="P20" s="10" t="s">
        <v>17</v>
      </c>
      <c r="Q20" s="12" t="s">
        <v>18</v>
      </c>
      <c r="R20" s="10" t="s">
        <v>19</v>
      </c>
    </row>
    <row r="21" spans="1:18" ht="12.75" x14ac:dyDescent="0.2">
      <c r="A21" s="10" t="s">
        <v>28</v>
      </c>
      <c r="B21" s="12" t="s">
        <v>29</v>
      </c>
      <c r="C21" s="12" t="s">
        <v>134</v>
      </c>
      <c r="D21" s="10" t="s">
        <v>30</v>
      </c>
      <c r="E21" s="10" t="s">
        <v>121</v>
      </c>
      <c r="F21" s="13">
        <v>124</v>
      </c>
      <c r="G21" s="14">
        <v>124</v>
      </c>
      <c r="H21" s="17" t="s">
        <v>13</v>
      </c>
      <c r="I21" s="15">
        <v>911680</v>
      </c>
      <c r="J21" s="15">
        <v>0</v>
      </c>
      <c r="K21" s="15">
        <v>911680</v>
      </c>
      <c r="L21" s="15">
        <v>0</v>
      </c>
      <c r="M21" s="10" t="s">
        <v>31</v>
      </c>
      <c r="N21" s="12" t="s">
        <v>32</v>
      </c>
      <c r="O21" s="10" t="s">
        <v>33</v>
      </c>
      <c r="P21" s="10" t="s">
        <v>34</v>
      </c>
      <c r="Q21" s="12" t="s">
        <v>35</v>
      </c>
      <c r="R21" s="10" t="s">
        <v>36</v>
      </c>
    </row>
    <row r="22" spans="1:18" ht="12.75" x14ac:dyDescent="0.2">
      <c r="A22" s="10"/>
      <c r="B22" s="12"/>
      <c r="C22" s="12"/>
      <c r="D22" s="10"/>
      <c r="E22" s="26" t="s">
        <v>136</v>
      </c>
      <c r="F22" s="22">
        <f>SUM(F14:F21)</f>
        <v>1615</v>
      </c>
      <c r="G22" s="22">
        <f>SUM(G14:G21)</f>
        <v>1613</v>
      </c>
      <c r="H22" s="23"/>
      <c r="I22" s="24">
        <f>SUM(I14:I21)</f>
        <v>10421246</v>
      </c>
      <c r="J22" s="24">
        <f>SUM(J14:J21)</f>
        <v>6620994</v>
      </c>
      <c r="K22" s="24">
        <f>SUM(K14:K21)</f>
        <v>10557826</v>
      </c>
      <c r="L22" s="24">
        <f>SUM(L14:L21)</f>
        <v>6632587</v>
      </c>
      <c r="M22" s="10"/>
      <c r="N22" s="12"/>
      <c r="O22" s="10"/>
      <c r="P22" s="10"/>
      <c r="Q22" s="12"/>
      <c r="R22" s="10"/>
    </row>
    <row r="23" spans="1:18" ht="12.75" x14ac:dyDescent="0.2">
      <c r="B23" s="3"/>
      <c r="C23" s="3"/>
      <c r="D23" s="3"/>
      <c r="E23" s="3"/>
      <c r="F23" s="3"/>
      <c r="G23" s="3"/>
      <c r="H23" s="3"/>
      <c r="I23" s="16"/>
      <c r="J23" s="16"/>
      <c r="K23" s="16"/>
      <c r="L23" s="16"/>
      <c r="M23" s="1"/>
      <c r="N23" s="4"/>
      <c r="O23" s="4"/>
      <c r="P23" s="4"/>
      <c r="Q23" s="4"/>
      <c r="R23" s="4"/>
    </row>
    <row r="24" spans="1:18" ht="12.75" x14ac:dyDescent="0.2">
      <c r="A24" s="3"/>
      <c r="B24" s="5"/>
      <c r="C24" s="5"/>
      <c r="D24" s="3"/>
      <c r="E24" s="3"/>
      <c r="F24" s="6"/>
      <c r="G24" s="7"/>
      <c r="H24" s="3"/>
      <c r="I24" s="8"/>
      <c r="J24" s="8"/>
      <c r="K24" s="8"/>
      <c r="L24" s="8"/>
      <c r="M24" s="1"/>
      <c r="N24" s="4"/>
      <c r="O24" s="4"/>
      <c r="P24" s="4"/>
      <c r="Q24" s="4"/>
      <c r="R24" s="4"/>
    </row>
  </sheetData>
  <sortState xmlns:xlrd2="http://schemas.microsoft.com/office/spreadsheetml/2017/richdata2" ref="A5:R19">
    <sortCondition ref="C5:C19"/>
    <sortCondition ref="B5:B19"/>
  </sortState>
  <mergeCells count="2">
    <mergeCell ref="R1:R3"/>
    <mergeCell ref="E1:I1"/>
  </mergeCells>
  <pageMargins left="0.5" right="0.5" top="0.5" bottom="0.5" header="0" footer="0"/>
  <pageSetup paperSize="5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State HTC Awards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Fed and State HTC Applicant List</dc:title>
  <dc:creator>Crystal Decisions</dc:creator>
  <dc:description>Powered by Crystal</dc:description>
  <cp:lastModifiedBy>Sam B. Haile</cp:lastModifiedBy>
  <cp:lastPrinted>2018-08-22T15:57:01Z</cp:lastPrinted>
  <dcterms:created xsi:type="dcterms:W3CDTF">2018-06-29T22:12:46Z</dcterms:created>
  <dcterms:modified xsi:type="dcterms:W3CDTF">2019-09-06T21:18:58Z</dcterms:modified>
</cp:coreProperties>
</file>