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4400" windowHeight="8640" tabRatio="500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K23" i="1"/>
  <c r="K11"/>
  <c r="K24" s="1"/>
  <c r="G23"/>
  <c r="F23"/>
  <c r="G11"/>
  <c r="F11"/>
  <c r="F24" s="1"/>
  <c r="G24" l="1"/>
</calcChain>
</file>

<file path=xl/sharedStrings.xml><?xml version="1.0" encoding="utf-8"?>
<sst xmlns="http://schemas.openxmlformats.org/spreadsheetml/2006/main" count="170" uniqueCount="111">
  <si>
    <t>Projects are listed by status, then alphabetically</t>
  </si>
  <si>
    <t>Household
Type</t>
  </si>
  <si>
    <t>Credit 
Requested</t>
  </si>
  <si>
    <t>Credit 
Allocated</t>
  </si>
  <si>
    <t>Appl #</t>
  </si>
  <si>
    <t>Name</t>
  </si>
  <si>
    <t>Status</t>
  </si>
  <si>
    <t>ProjectLocation</t>
  </si>
  <si>
    <t>County</t>
  </si>
  <si>
    <t>LI Units</t>
  </si>
  <si>
    <t>Constr Type</t>
  </si>
  <si>
    <t>Applicant</t>
  </si>
  <si>
    <t>Contact</t>
  </si>
  <si>
    <t>Phone #</t>
  </si>
  <si>
    <t>5960</t>
  </si>
  <si>
    <t>Community for Returning Women Soldiers HIPR</t>
  </si>
  <si>
    <t>Award</t>
  </si>
  <si>
    <t>Milwaukee</t>
  </si>
  <si>
    <t>MILWAUKEE</t>
  </si>
  <si>
    <t>Mixed</t>
  </si>
  <si>
    <t>New Constr</t>
  </si>
  <si>
    <t>CommonBond Communities</t>
  </si>
  <si>
    <t>Amanda Novak</t>
  </si>
  <si>
    <t>(651)290-6213</t>
  </si>
  <si>
    <t>5962</t>
  </si>
  <si>
    <t>Green Bay Veterans Manor (HIP)</t>
  </si>
  <si>
    <t>Green Bay</t>
  </si>
  <si>
    <t>BROWN</t>
  </si>
  <si>
    <t>Supp H</t>
  </si>
  <si>
    <t>Cardinal Capital Management, Inc.</t>
  </si>
  <si>
    <t>Rhonda Orosz</t>
  </si>
  <si>
    <t>(608)663-6390</t>
  </si>
  <si>
    <t>5968</t>
  </si>
  <si>
    <t>Milwaukee Prosperity Harambee</t>
  </si>
  <si>
    <t>Family</t>
  </si>
  <si>
    <t>Acq-Rehab</t>
  </si>
  <si>
    <t>Brinshore Development L.L.C.</t>
  </si>
  <si>
    <t>Richard Sciortino</t>
  </si>
  <si>
    <t>(847)562-9409</t>
  </si>
  <si>
    <t>5964</t>
  </si>
  <si>
    <t>The Grand Central Plaza</t>
  </si>
  <si>
    <t>Superior</t>
  </si>
  <si>
    <t>DOUGLAS</t>
  </si>
  <si>
    <t>Maj Eld</t>
  </si>
  <si>
    <t>Gerrard Corporation</t>
  </si>
  <si>
    <t>Paul Gerrard</t>
  </si>
  <si>
    <t>(608)782-4488</t>
  </si>
  <si>
    <t>5963</t>
  </si>
  <si>
    <t>Biscuit Lofts</t>
  </si>
  <si>
    <t>On-hold</t>
  </si>
  <si>
    <t>Eau Claire</t>
  </si>
  <si>
    <t>EAU CLAIRE</t>
  </si>
  <si>
    <t>Adaptive Reuse</t>
  </si>
  <si>
    <t>MetroPlains, LLC</t>
  </si>
  <si>
    <t>Rob McCready</t>
  </si>
  <si>
    <t>(651)523-1252</t>
  </si>
  <si>
    <t>5916</t>
  </si>
  <si>
    <t>Cypress Commons (Westlawn)</t>
  </si>
  <si>
    <t>Housing Authority of the City of Milwaukee</t>
  </si>
  <si>
    <t>Bobbi Marsells</t>
  </si>
  <si>
    <t>(414)286-2920</t>
  </si>
  <si>
    <t>5967</t>
  </si>
  <si>
    <t>Greenwich Park Apartments</t>
  </si>
  <si>
    <t>Mercy Housing Lakefront</t>
  </si>
  <si>
    <t>David Lyon</t>
  </si>
  <si>
    <t>(312)447-4560</t>
  </si>
  <si>
    <t>5902</t>
  </si>
  <si>
    <t>JNB Platteville Family, LP</t>
  </si>
  <si>
    <t>Platteville</t>
  </si>
  <si>
    <t>GRANT</t>
  </si>
  <si>
    <t>James N. Bergman</t>
  </si>
  <si>
    <t>James Bergman</t>
  </si>
  <si>
    <t>(563)505-5611</t>
  </si>
  <si>
    <t>5909</t>
  </si>
  <si>
    <t>Milwaukee Prosperity Park West</t>
  </si>
  <si>
    <t>Brinshore Development, L.L.C.</t>
  </si>
  <si>
    <t>5929</t>
  </si>
  <si>
    <t>Oasis @ Milwaukee</t>
  </si>
  <si>
    <t>Integral Development LLC</t>
  </si>
  <si>
    <t>Daryl Jones</t>
  </si>
  <si>
    <t>(404)224-1883</t>
  </si>
  <si>
    <t>5957</t>
  </si>
  <si>
    <t>Pioneer Ridge</t>
  </si>
  <si>
    <t>Wisconsin Dells</t>
  </si>
  <si>
    <t>SAUK</t>
  </si>
  <si>
    <t>Maj Fam</t>
  </si>
  <si>
    <t>Silverstone Antach, Inc.</t>
  </si>
  <si>
    <t>Christopher Jaye</t>
  </si>
  <si>
    <t>(608)824-2294</t>
  </si>
  <si>
    <t>5892</t>
  </si>
  <si>
    <t>Sherman Park Homeowners Initiative</t>
  </si>
  <si>
    <t>Gorman &amp; Company, Inc.</t>
  </si>
  <si>
    <t>Edward Matkom</t>
  </si>
  <si>
    <t>(414)617-9997</t>
  </si>
  <si>
    <t>5915</t>
  </si>
  <si>
    <t>Sokaogon Homes II</t>
  </si>
  <si>
    <t>Mole Lake</t>
  </si>
  <si>
    <t>FOREST</t>
  </si>
  <si>
    <t>Sokaogon Chippewa Housing Authority</t>
  </si>
  <si>
    <t>Jeff Ackley Jr</t>
  </si>
  <si>
    <t>(715)478-7628</t>
  </si>
  <si>
    <t>5958</t>
  </si>
  <si>
    <t>Victory Manor</t>
  </si>
  <si>
    <t>Ken Barbeau</t>
  </si>
  <si>
    <t>(414)286-2905</t>
  </si>
  <si>
    <t>5959</t>
  </si>
  <si>
    <t>West Capitol Lofts</t>
  </si>
  <si>
    <t>VHIP</t>
  </si>
  <si>
    <t>Y</t>
  </si>
  <si>
    <t>2013 Low Income Housing HIPR and V HIP Tax Credit Applications</t>
  </si>
  <si>
    <t>Total Units</t>
  </si>
</sst>
</file>

<file path=xl/styles.xml><?xml version="1.0" encoding="utf-8"?>
<styleSheet xmlns="http://schemas.openxmlformats.org/spreadsheetml/2006/main">
  <numFmts count="2">
    <numFmt numFmtId="164" formatCode="[$$-409]#,##0_);[$$-409]\(#,##0\)"/>
    <numFmt numFmtId="165" formatCode="[$-409]mmmm\ d\,\ yyyy;@"/>
  </numFmts>
  <fonts count="6">
    <font>
      <sz val="10"/>
      <color indexed="9"/>
      <name val="ARIAL"/>
      <charset val="1"/>
    </font>
    <font>
      <b/>
      <sz val="11"/>
      <color indexed="8"/>
      <name val="Arial"/>
      <family val="2"/>
    </font>
    <font>
      <sz val="9"/>
      <color indexed="9"/>
      <name val="Arial"/>
      <family val="2"/>
    </font>
    <font>
      <u/>
      <sz val="8"/>
      <color indexed="9"/>
      <name val="Arial"/>
      <family val="2"/>
    </font>
    <font>
      <sz val="8"/>
      <color indexed="9"/>
      <name val="Arial"/>
      <family val="2"/>
    </font>
    <font>
      <b/>
      <sz val="9"/>
      <color indexed="9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top"/>
    </xf>
  </cellStyleXfs>
  <cellXfs count="20">
    <xf numFmtId="0" fontId="0" fillId="0" borderId="0" xfId="0">
      <alignment vertical="top"/>
    </xf>
    <xf numFmtId="0" fontId="1" fillId="0" borderId="0" xfId="0" applyFont="1" applyAlignment="1">
      <alignment horizontal="left" vertical="top" wrapText="1" readingOrder="1"/>
    </xf>
    <xf numFmtId="0" fontId="2" fillId="0" borderId="0" xfId="0" applyFont="1" applyAlignment="1">
      <alignment horizontal="left" vertical="top" wrapText="1" readingOrder="1"/>
    </xf>
    <xf numFmtId="0" fontId="0" fillId="0" borderId="0" xfId="0" applyAlignment="1">
      <alignment horizontal="center" vertical="top"/>
    </xf>
    <xf numFmtId="0" fontId="2" fillId="0" borderId="0" xfId="0" applyFont="1" applyAlignment="1">
      <alignment vertical="top"/>
    </xf>
    <xf numFmtId="0" fontId="5" fillId="0" borderId="0" xfId="0" applyFont="1">
      <alignment vertical="top"/>
    </xf>
    <xf numFmtId="0" fontId="4" fillId="0" borderId="1" xfId="0" applyFont="1" applyBorder="1" applyAlignment="1">
      <alignment horizontal="left" vertical="top"/>
    </xf>
    <xf numFmtId="0" fontId="0" fillId="0" borderId="1" xfId="0" applyBorder="1">
      <alignment vertical="top"/>
    </xf>
    <xf numFmtId="1" fontId="4" fillId="0" borderId="1" xfId="0" applyNumberFormat="1" applyFont="1" applyBorder="1" applyAlignment="1">
      <alignment horizontal="right" vertical="top"/>
    </xf>
    <xf numFmtId="0" fontId="4" fillId="0" borderId="1" xfId="0" applyFont="1" applyBorder="1" applyAlignment="1">
      <alignment horizontal="center" vertical="top"/>
    </xf>
    <xf numFmtId="164" fontId="4" fillId="0" borderId="1" xfId="0" applyNumberFormat="1" applyFont="1" applyBorder="1" applyAlignment="1">
      <alignment horizontal="right" vertical="top"/>
    </xf>
    <xf numFmtId="3" fontId="4" fillId="0" borderId="1" xfId="0" applyNumberFormat="1" applyFont="1" applyBorder="1" applyAlignment="1">
      <alignment horizontal="right" vertical="top"/>
    </xf>
    <xf numFmtId="0" fontId="0" fillId="0" borderId="1" xfId="0" applyBorder="1" applyAlignment="1">
      <alignment horizontal="center" vertical="top"/>
    </xf>
    <xf numFmtId="165" fontId="2" fillId="0" borderId="4" xfId="0" applyNumberFormat="1" applyFont="1" applyBorder="1" applyAlignment="1">
      <alignment horizontal="left" vertical="top"/>
    </xf>
    <xf numFmtId="0" fontId="3" fillId="0" borderId="2" xfId="0" applyFont="1" applyBorder="1" applyAlignment="1">
      <alignment horizontal="left" wrapText="1" readingOrder="1"/>
    </xf>
    <xf numFmtId="0" fontId="3" fillId="0" borderId="3" xfId="0" applyFont="1" applyBorder="1" applyAlignment="1">
      <alignment horizontal="left" wrapText="1" readingOrder="1"/>
    </xf>
    <xf numFmtId="0" fontId="3" fillId="0" borderId="2" xfId="0" applyFont="1" applyBorder="1" applyAlignment="1">
      <alignment horizontal="left" vertical="top" wrapText="1" readingOrder="1"/>
    </xf>
    <xf numFmtId="0" fontId="3" fillId="0" borderId="3" xfId="0" applyFont="1" applyBorder="1" applyAlignment="1">
      <alignment horizontal="left" vertical="top" wrapText="1" readingOrder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4080"/>
      <rgbColor rgb="00000000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/>
  </sheetPr>
  <dimension ref="A1:O25"/>
  <sheetViews>
    <sheetView tabSelected="1" showOutlineSymbols="0" workbookViewId="0">
      <selection activeCell="F7" sqref="F7"/>
    </sheetView>
  </sheetViews>
  <sheetFormatPr defaultColWidth="6.85546875" defaultRowHeight="12.75" customHeight="1"/>
  <cols>
    <col min="1" max="1" width="6" customWidth="1"/>
    <col min="2" max="2" width="35.42578125" customWidth="1"/>
    <col min="3" max="3" width="6.7109375" customWidth="1"/>
    <col min="4" max="4" width="12.28515625" customWidth="1"/>
    <col min="5" max="5" width="12.7109375" customWidth="1"/>
    <col min="6" max="6" width="7.42578125" customWidth="1"/>
    <col min="7" max="7" width="5.5703125" customWidth="1"/>
    <col min="8" max="8" width="8.7109375" customWidth="1"/>
    <col min="9" max="9" width="5.28515625" style="3" customWidth="1"/>
    <col min="10" max="10" width="9.42578125" customWidth="1"/>
    <col min="11" max="11" width="10.85546875" customWidth="1"/>
    <col min="12" max="12" width="12.140625" customWidth="1"/>
    <col min="13" max="13" width="27.85546875" customWidth="1"/>
    <col min="14" max="14" width="15.42578125" customWidth="1"/>
    <col min="15" max="15" width="11.5703125" customWidth="1"/>
  </cols>
  <sheetData>
    <row r="1" spans="1:15" ht="6" customHeight="1"/>
    <row r="2" spans="1:15" ht="15.75" customHeight="1">
      <c r="A2" s="5" t="s">
        <v>109</v>
      </c>
      <c r="C2" s="1"/>
      <c r="D2" s="1"/>
      <c r="E2" s="1"/>
      <c r="F2" s="1"/>
      <c r="G2" s="1"/>
      <c r="H2" s="1"/>
    </row>
    <row r="3" spans="1:15" ht="13.5" customHeight="1">
      <c r="A3" s="4" t="s">
        <v>0</v>
      </c>
      <c r="C3" s="2"/>
      <c r="D3" s="2"/>
      <c r="E3" s="2"/>
      <c r="F3" s="2"/>
      <c r="G3" s="2"/>
      <c r="H3" s="2"/>
    </row>
    <row r="4" spans="1:15" ht="31.5" customHeight="1">
      <c r="A4" s="13">
        <v>41558</v>
      </c>
      <c r="B4" s="13"/>
    </row>
    <row r="5" spans="1:15" ht="10.5" customHeight="1">
      <c r="A5" s="14" t="s">
        <v>4</v>
      </c>
      <c r="B5" s="14" t="s">
        <v>5</v>
      </c>
      <c r="C5" s="14" t="s">
        <v>6</v>
      </c>
      <c r="D5" s="14" t="s">
        <v>7</v>
      </c>
      <c r="E5" s="14" t="s">
        <v>8</v>
      </c>
      <c r="F5" s="14" t="s">
        <v>110</v>
      </c>
      <c r="G5" s="14" t="s">
        <v>9</v>
      </c>
      <c r="H5" s="16" t="s">
        <v>1</v>
      </c>
      <c r="I5" s="18" t="s">
        <v>107</v>
      </c>
      <c r="J5" s="16" t="s">
        <v>2</v>
      </c>
      <c r="K5" s="16" t="s">
        <v>3</v>
      </c>
      <c r="L5" s="18" t="s">
        <v>10</v>
      </c>
      <c r="M5" s="18" t="s">
        <v>11</v>
      </c>
      <c r="N5" s="18" t="s">
        <v>12</v>
      </c>
      <c r="O5" s="18" t="s">
        <v>13</v>
      </c>
    </row>
    <row r="6" spans="1:15" ht="10.5" customHeight="1">
      <c r="A6" s="15"/>
      <c r="B6" s="15"/>
      <c r="C6" s="15"/>
      <c r="D6" s="15"/>
      <c r="E6" s="15"/>
      <c r="F6" s="15"/>
      <c r="G6" s="15"/>
      <c r="H6" s="17"/>
      <c r="I6" s="19"/>
      <c r="J6" s="17"/>
      <c r="K6" s="17"/>
      <c r="L6" s="19"/>
      <c r="M6" s="19"/>
      <c r="N6" s="19"/>
      <c r="O6" s="19"/>
    </row>
    <row r="7" spans="1:15" ht="12" customHeight="1">
      <c r="A7" s="6" t="s">
        <v>14</v>
      </c>
      <c r="B7" s="6" t="s">
        <v>15</v>
      </c>
      <c r="C7" s="6" t="s">
        <v>16</v>
      </c>
      <c r="D7" s="6" t="s">
        <v>17</v>
      </c>
      <c r="E7" s="6" t="s">
        <v>18</v>
      </c>
      <c r="F7" s="8">
        <v>26</v>
      </c>
      <c r="G7" s="8">
        <v>23</v>
      </c>
      <c r="H7" s="6" t="s">
        <v>19</v>
      </c>
      <c r="I7" s="9" t="s">
        <v>108</v>
      </c>
      <c r="J7" s="10">
        <v>333217</v>
      </c>
      <c r="K7" s="10">
        <v>333217</v>
      </c>
      <c r="L7" s="6" t="s">
        <v>20</v>
      </c>
      <c r="M7" s="6" t="s">
        <v>21</v>
      </c>
      <c r="N7" s="6" t="s">
        <v>22</v>
      </c>
      <c r="O7" s="6" t="s">
        <v>23</v>
      </c>
    </row>
    <row r="8" spans="1:15" ht="12" customHeight="1">
      <c r="A8" s="6" t="s">
        <v>24</v>
      </c>
      <c r="B8" s="6" t="s">
        <v>25</v>
      </c>
      <c r="C8" s="6" t="s">
        <v>16</v>
      </c>
      <c r="D8" s="6" t="s">
        <v>26</v>
      </c>
      <c r="E8" s="6" t="s">
        <v>27</v>
      </c>
      <c r="F8" s="8">
        <v>50</v>
      </c>
      <c r="G8" s="8">
        <v>50</v>
      </c>
      <c r="H8" s="6" t="s">
        <v>28</v>
      </c>
      <c r="I8" s="9" t="s">
        <v>108</v>
      </c>
      <c r="J8" s="10">
        <v>594500</v>
      </c>
      <c r="K8" s="10">
        <v>350000</v>
      </c>
      <c r="L8" s="6" t="s">
        <v>20</v>
      </c>
      <c r="M8" s="6" t="s">
        <v>29</v>
      </c>
      <c r="N8" s="6" t="s">
        <v>30</v>
      </c>
      <c r="O8" s="6" t="s">
        <v>31</v>
      </c>
    </row>
    <row r="9" spans="1:15" ht="12" customHeight="1">
      <c r="A9" s="6" t="s">
        <v>32</v>
      </c>
      <c r="B9" s="6" t="s">
        <v>33</v>
      </c>
      <c r="C9" s="6" t="s">
        <v>16</v>
      </c>
      <c r="D9" s="6" t="s">
        <v>17</v>
      </c>
      <c r="E9" s="6" t="s">
        <v>18</v>
      </c>
      <c r="F9" s="8">
        <v>35</v>
      </c>
      <c r="G9" s="8">
        <v>32</v>
      </c>
      <c r="H9" s="6" t="s">
        <v>34</v>
      </c>
      <c r="I9" s="9"/>
      <c r="J9" s="10">
        <v>350000</v>
      </c>
      <c r="K9" s="10">
        <v>350000</v>
      </c>
      <c r="L9" s="6" t="s">
        <v>35</v>
      </c>
      <c r="M9" s="6" t="s">
        <v>36</v>
      </c>
      <c r="N9" s="6" t="s">
        <v>37</v>
      </c>
      <c r="O9" s="6" t="s">
        <v>38</v>
      </c>
    </row>
    <row r="10" spans="1:15" ht="12" customHeight="1">
      <c r="A10" s="6" t="s">
        <v>39</v>
      </c>
      <c r="B10" s="6" t="s">
        <v>40</v>
      </c>
      <c r="C10" s="6" t="s">
        <v>16</v>
      </c>
      <c r="D10" s="6" t="s">
        <v>41</v>
      </c>
      <c r="E10" s="6" t="s">
        <v>42</v>
      </c>
      <c r="F10" s="8">
        <v>50</v>
      </c>
      <c r="G10" s="8">
        <v>43</v>
      </c>
      <c r="H10" s="6" t="s">
        <v>43</v>
      </c>
      <c r="I10" s="9"/>
      <c r="J10" s="10">
        <v>407382</v>
      </c>
      <c r="K10" s="10">
        <v>407382</v>
      </c>
      <c r="L10" s="6" t="s">
        <v>20</v>
      </c>
      <c r="M10" s="6" t="s">
        <v>44</v>
      </c>
      <c r="N10" s="6" t="s">
        <v>45</v>
      </c>
      <c r="O10" s="6" t="s">
        <v>46</v>
      </c>
    </row>
    <row r="11" spans="1:15">
      <c r="A11" s="7"/>
      <c r="B11" s="7"/>
      <c r="C11" s="7"/>
      <c r="D11" s="7"/>
      <c r="E11" s="7"/>
      <c r="F11" s="11">
        <f>SUM(F7:F10)</f>
        <v>161</v>
      </c>
      <c r="G11" s="11">
        <f>SUM(G7:G10)</f>
        <v>148</v>
      </c>
      <c r="H11" s="7"/>
      <c r="I11" s="9"/>
      <c r="J11" s="7"/>
      <c r="K11" s="10">
        <f>SUM(K7:K10)</f>
        <v>1440599</v>
      </c>
      <c r="L11" s="7"/>
      <c r="M11" s="7"/>
      <c r="N11" s="7"/>
      <c r="O11" s="7"/>
    </row>
    <row r="12" spans="1:15" ht="12" customHeight="1">
      <c r="A12" s="6" t="s">
        <v>47</v>
      </c>
      <c r="B12" s="6" t="s">
        <v>48</v>
      </c>
      <c r="C12" s="6" t="s">
        <v>49</v>
      </c>
      <c r="D12" s="6" t="s">
        <v>50</v>
      </c>
      <c r="E12" s="6" t="s">
        <v>51</v>
      </c>
      <c r="F12" s="8">
        <v>22</v>
      </c>
      <c r="G12" s="8">
        <v>18</v>
      </c>
      <c r="H12" s="6" t="s">
        <v>34</v>
      </c>
      <c r="I12" s="9"/>
      <c r="J12" s="10">
        <v>249253</v>
      </c>
      <c r="K12" s="10">
        <v>0</v>
      </c>
      <c r="L12" s="6" t="s">
        <v>52</v>
      </c>
      <c r="M12" s="6" t="s">
        <v>53</v>
      </c>
      <c r="N12" s="6" t="s">
        <v>54</v>
      </c>
      <c r="O12" s="6" t="s">
        <v>55</v>
      </c>
    </row>
    <row r="13" spans="1:15" ht="12" customHeight="1">
      <c r="A13" s="6" t="s">
        <v>56</v>
      </c>
      <c r="B13" s="6" t="s">
        <v>57</v>
      </c>
      <c r="C13" s="6" t="s">
        <v>49</v>
      </c>
      <c r="D13" s="6" t="s">
        <v>17</v>
      </c>
      <c r="E13" s="6" t="s">
        <v>18</v>
      </c>
      <c r="F13" s="8">
        <v>40</v>
      </c>
      <c r="G13" s="8">
        <v>40</v>
      </c>
      <c r="H13" s="6" t="s">
        <v>43</v>
      </c>
      <c r="I13" s="9"/>
      <c r="J13" s="10">
        <v>850000</v>
      </c>
      <c r="K13" s="10">
        <v>0</v>
      </c>
      <c r="L13" s="6" t="s">
        <v>20</v>
      </c>
      <c r="M13" s="6" t="s">
        <v>58</v>
      </c>
      <c r="N13" s="6" t="s">
        <v>59</v>
      </c>
      <c r="O13" s="6" t="s">
        <v>60</v>
      </c>
    </row>
    <row r="14" spans="1:15" ht="12" customHeight="1">
      <c r="A14" s="6" t="s">
        <v>61</v>
      </c>
      <c r="B14" s="6" t="s">
        <v>62</v>
      </c>
      <c r="C14" s="6" t="s">
        <v>49</v>
      </c>
      <c r="D14" s="6" t="s">
        <v>17</v>
      </c>
      <c r="E14" s="6" t="s">
        <v>18</v>
      </c>
      <c r="F14" s="8">
        <v>54</v>
      </c>
      <c r="G14" s="8">
        <v>45</v>
      </c>
      <c r="H14" s="6" t="s">
        <v>34</v>
      </c>
      <c r="I14" s="9"/>
      <c r="J14" s="10">
        <v>850000</v>
      </c>
      <c r="K14" s="10">
        <v>0</v>
      </c>
      <c r="L14" s="6" t="s">
        <v>20</v>
      </c>
      <c r="M14" s="6" t="s">
        <v>63</v>
      </c>
      <c r="N14" s="6" t="s">
        <v>64</v>
      </c>
      <c r="O14" s="6" t="s">
        <v>65</v>
      </c>
    </row>
    <row r="15" spans="1:15" ht="12" customHeight="1">
      <c r="A15" s="6" t="s">
        <v>66</v>
      </c>
      <c r="B15" s="6" t="s">
        <v>67</v>
      </c>
      <c r="C15" s="6" t="s">
        <v>49</v>
      </c>
      <c r="D15" s="6" t="s">
        <v>68</v>
      </c>
      <c r="E15" s="6" t="s">
        <v>69</v>
      </c>
      <c r="F15" s="8">
        <v>52</v>
      </c>
      <c r="G15" s="8">
        <v>44</v>
      </c>
      <c r="H15" s="6" t="s">
        <v>34</v>
      </c>
      <c r="I15" s="9"/>
      <c r="J15" s="10">
        <v>582865</v>
      </c>
      <c r="K15" s="10">
        <v>0</v>
      </c>
      <c r="L15" s="6" t="s">
        <v>20</v>
      </c>
      <c r="M15" s="6" t="s">
        <v>70</v>
      </c>
      <c r="N15" s="6" t="s">
        <v>71</v>
      </c>
      <c r="O15" s="6" t="s">
        <v>72</v>
      </c>
    </row>
    <row r="16" spans="1:15" ht="12" customHeight="1">
      <c r="A16" s="6" t="s">
        <v>73</v>
      </c>
      <c r="B16" s="6" t="s">
        <v>74</v>
      </c>
      <c r="C16" s="6" t="s">
        <v>49</v>
      </c>
      <c r="D16" s="6" t="s">
        <v>17</v>
      </c>
      <c r="E16" s="6" t="s">
        <v>18</v>
      </c>
      <c r="F16" s="8">
        <v>35</v>
      </c>
      <c r="G16" s="8">
        <v>35</v>
      </c>
      <c r="H16" s="6" t="s">
        <v>34</v>
      </c>
      <c r="I16" s="9"/>
      <c r="J16" s="10">
        <v>725698</v>
      </c>
      <c r="K16" s="10">
        <v>0</v>
      </c>
      <c r="L16" s="6" t="s">
        <v>35</v>
      </c>
      <c r="M16" s="6" t="s">
        <v>75</v>
      </c>
      <c r="N16" s="6" t="s">
        <v>37</v>
      </c>
      <c r="O16" s="6" t="s">
        <v>38</v>
      </c>
    </row>
    <row r="17" spans="1:15" ht="12" customHeight="1">
      <c r="A17" s="6" t="s">
        <v>76</v>
      </c>
      <c r="B17" s="6" t="s">
        <v>77</v>
      </c>
      <c r="C17" s="6" t="s">
        <v>49</v>
      </c>
      <c r="D17" s="6" t="s">
        <v>17</v>
      </c>
      <c r="E17" s="6" t="s">
        <v>18</v>
      </c>
      <c r="F17" s="8">
        <v>60</v>
      </c>
      <c r="G17" s="8">
        <v>60</v>
      </c>
      <c r="H17" s="6" t="s">
        <v>19</v>
      </c>
      <c r="I17" s="9"/>
      <c r="J17" s="10">
        <v>850000</v>
      </c>
      <c r="K17" s="10">
        <v>0</v>
      </c>
      <c r="L17" s="6" t="s">
        <v>20</v>
      </c>
      <c r="M17" s="6" t="s">
        <v>78</v>
      </c>
      <c r="N17" s="6" t="s">
        <v>79</v>
      </c>
      <c r="O17" s="6" t="s">
        <v>80</v>
      </c>
    </row>
    <row r="18" spans="1:15" ht="12" customHeight="1">
      <c r="A18" s="6" t="s">
        <v>81</v>
      </c>
      <c r="B18" s="6" t="s">
        <v>82</v>
      </c>
      <c r="C18" s="6" t="s">
        <v>49</v>
      </c>
      <c r="D18" s="6" t="s">
        <v>83</v>
      </c>
      <c r="E18" s="6" t="s">
        <v>84</v>
      </c>
      <c r="F18" s="8">
        <v>72</v>
      </c>
      <c r="G18" s="8">
        <v>61</v>
      </c>
      <c r="H18" s="6" t="s">
        <v>85</v>
      </c>
      <c r="I18" s="9"/>
      <c r="J18" s="10">
        <v>774984</v>
      </c>
      <c r="K18" s="10">
        <v>0</v>
      </c>
      <c r="L18" s="6" t="s">
        <v>20</v>
      </c>
      <c r="M18" s="6" t="s">
        <v>86</v>
      </c>
      <c r="N18" s="6" t="s">
        <v>87</v>
      </c>
      <c r="O18" s="6" t="s">
        <v>88</v>
      </c>
    </row>
    <row r="19" spans="1:15" ht="12" customHeight="1">
      <c r="A19" s="6" t="s">
        <v>89</v>
      </c>
      <c r="B19" s="6" t="s">
        <v>90</v>
      </c>
      <c r="C19" s="6" t="s">
        <v>49</v>
      </c>
      <c r="D19" s="6" t="s">
        <v>17</v>
      </c>
      <c r="E19" s="6" t="s">
        <v>18</v>
      </c>
      <c r="F19" s="8">
        <v>42</v>
      </c>
      <c r="G19" s="8">
        <v>42</v>
      </c>
      <c r="H19" s="6" t="s">
        <v>34</v>
      </c>
      <c r="I19" s="9"/>
      <c r="J19" s="10">
        <v>838076</v>
      </c>
      <c r="K19" s="10">
        <v>0</v>
      </c>
      <c r="L19" s="6" t="s">
        <v>35</v>
      </c>
      <c r="M19" s="6" t="s">
        <v>91</v>
      </c>
      <c r="N19" s="6" t="s">
        <v>92</v>
      </c>
      <c r="O19" s="6" t="s">
        <v>93</v>
      </c>
    </row>
    <row r="20" spans="1:15" ht="12" customHeight="1">
      <c r="A20" s="6" t="s">
        <v>94</v>
      </c>
      <c r="B20" s="6" t="s">
        <v>95</v>
      </c>
      <c r="C20" s="6" t="s">
        <v>49</v>
      </c>
      <c r="D20" s="6" t="s">
        <v>96</v>
      </c>
      <c r="E20" s="6" t="s">
        <v>97</v>
      </c>
      <c r="F20" s="8">
        <v>24</v>
      </c>
      <c r="G20" s="8">
        <v>24</v>
      </c>
      <c r="H20" s="6" t="s">
        <v>34</v>
      </c>
      <c r="I20" s="9"/>
      <c r="J20" s="10">
        <v>581615</v>
      </c>
      <c r="K20" s="10">
        <v>0</v>
      </c>
      <c r="L20" s="6" t="s">
        <v>20</v>
      </c>
      <c r="M20" s="6" t="s">
        <v>98</v>
      </c>
      <c r="N20" s="6" t="s">
        <v>99</v>
      </c>
      <c r="O20" s="6" t="s">
        <v>100</v>
      </c>
    </row>
    <row r="21" spans="1:15" ht="12" customHeight="1">
      <c r="A21" s="6" t="s">
        <v>101</v>
      </c>
      <c r="B21" s="6" t="s">
        <v>102</v>
      </c>
      <c r="C21" s="6" t="s">
        <v>49</v>
      </c>
      <c r="D21" s="6" t="s">
        <v>17</v>
      </c>
      <c r="E21" s="6" t="s">
        <v>18</v>
      </c>
      <c r="F21" s="8">
        <v>40</v>
      </c>
      <c r="G21" s="8">
        <v>40</v>
      </c>
      <c r="H21" s="6" t="s">
        <v>19</v>
      </c>
      <c r="I21" s="9" t="s">
        <v>108</v>
      </c>
      <c r="J21" s="10">
        <v>600060</v>
      </c>
      <c r="K21" s="10">
        <v>0</v>
      </c>
      <c r="L21" s="6" t="s">
        <v>20</v>
      </c>
      <c r="M21" s="6" t="s">
        <v>58</v>
      </c>
      <c r="N21" s="6" t="s">
        <v>103</v>
      </c>
      <c r="O21" s="6" t="s">
        <v>104</v>
      </c>
    </row>
    <row r="22" spans="1:15" ht="12" customHeight="1">
      <c r="A22" s="6" t="s">
        <v>105</v>
      </c>
      <c r="B22" s="6" t="s">
        <v>106</v>
      </c>
      <c r="C22" s="6" t="s">
        <v>49</v>
      </c>
      <c r="D22" s="6" t="s">
        <v>17</v>
      </c>
      <c r="E22" s="6" t="s">
        <v>18</v>
      </c>
      <c r="F22" s="8">
        <v>43</v>
      </c>
      <c r="G22" s="8">
        <v>43</v>
      </c>
      <c r="H22" s="6" t="s">
        <v>34</v>
      </c>
      <c r="I22" s="9"/>
      <c r="J22" s="10">
        <v>850000</v>
      </c>
      <c r="K22" s="10">
        <v>0</v>
      </c>
      <c r="L22" s="6" t="s">
        <v>20</v>
      </c>
      <c r="M22" s="6" t="s">
        <v>91</v>
      </c>
      <c r="N22" s="6" t="s">
        <v>92</v>
      </c>
      <c r="O22" s="6" t="s">
        <v>93</v>
      </c>
    </row>
    <row r="23" spans="1:15">
      <c r="A23" s="7"/>
      <c r="B23" s="7"/>
      <c r="C23" s="7"/>
      <c r="D23" s="7"/>
      <c r="E23" s="7"/>
      <c r="F23" s="11">
        <f>SUM(F12:F22)</f>
        <v>484</v>
      </c>
      <c r="G23" s="11">
        <f>SUM(G12:G22)</f>
        <v>452</v>
      </c>
      <c r="H23" s="7"/>
      <c r="I23" s="12"/>
      <c r="J23" s="7"/>
      <c r="K23" s="10">
        <f>SUM(K12:K22)</f>
        <v>0</v>
      </c>
      <c r="L23" s="7"/>
      <c r="M23" s="7"/>
      <c r="N23" s="7"/>
      <c r="O23" s="7"/>
    </row>
    <row r="24" spans="1:15">
      <c r="A24" s="7"/>
      <c r="B24" s="7"/>
      <c r="C24" s="7"/>
      <c r="D24" s="7"/>
      <c r="E24" s="7"/>
      <c r="F24" s="11">
        <f>F11+F23</f>
        <v>645</v>
      </c>
      <c r="G24" s="11">
        <f>G11+G23</f>
        <v>600</v>
      </c>
      <c r="H24" s="7"/>
      <c r="I24" s="12"/>
      <c r="J24" s="7"/>
      <c r="K24" s="10">
        <f>K11+K23</f>
        <v>1440599</v>
      </c>
      <c r="L24" s="7"/>
      <c r="M24" s="7"/>
      <c r="N24" s="7"/>
      <c r="O24" s="7"/>
    </row>
    <row r="25" spans="1:15" ht="12" customHeight="1"/>
  </sheetData>
  <mergeCells count="16">
    <mergeCell ref="H5:H6"/>
    <mergeCell ref="J5:J6"/>
    <mergeCell ref="K5:K6"/>
    <mergeCell ref="O5:O6"/>
    <mergeCell ref="N5:N6"/>
    <mergeCell ref="M5:M6"/>
    <mergeCell ref="L5:L6"/>
    <mergeCell ref="I5:I6"/>
    <mergeCell ref="A4:B4"/>
    <mergeCell ref="A5:A6"/>
    <mergeCell ref="G5:G6"/>
    <mergeCell ref="F5:F6"/>
    <mergeCell ref="E5:E6"/>
    <mergeCell ref="D5:D6"/>
    <mergeCell ref="C5:C6"/>
    <mergeCell ref="B5:B6"/>
  </mergeCells>
  <pageMargins left="0.25" right="0.25" top="0.25" bottom="0.25" header="0" footer="0"/>
  <pageSetup paperSize="5" fitToWidth="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LIHTC Award List</dc:title>
  <dc:creator>Crystal Decisions</dc:creator>
  <dc:description>Powered by Crystal</dc:description>
  <cp:lastModifiedBy>Trish Myrick</cp:lastModifiedBy>
  <cp:lastPrinted>2013-10-11T14:37:32Z</cp:lastPrinted>
  <dcterms:created xsi:type="dcterms:W3CDTF">2013-10-11T14:25:29Z</dcterms:created>
  <dcterms:modified xsi:type="dcterms:W3CDTF">2013-10-11T15:53:06Z</dcterms:modified>
</cp:coreProperties>
</file>