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4.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5.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drawings/drawing6.xml" ContentType="application/vnd.openxmlformats-officedocument.drawing+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U:\Blank Checklists and Worksheets\Income Worksheet Masters for Updating\"/>
    </mc:Choice>
  </mc:AlternateContent>
  <xr:revisionPtr revIDLastSave="0" documentId="8_{E5753FB6-54A4-456E-A5CF-A1A5B6D5A363}" xr6:coauthVersionLast="47" xr6:coauthVersionMax="47" xr10:uidLastSave="{00000000-0000-0000-0000-000000000000}"/>
  <bookViews>
    <workbookView xWindow="28680" yWindow="-120" windowWidth="29040" windowHeight="15840" activeTab="1" xr2:uid="{00000000-000D-0000-FFFF-FFFF00000000}"/>
  </bookViews>
  <sheets>
    <sheet name="Instructions" sheetId="27" r:id="rId1"/>
    <sheet name="Main Page" sheetId="10" r:id="rId2"/>
    <sheet name="Occupant 1" sheetId="5" r:id="rId3"/>
    <sheet name="Occupant 2" sheetId="23" r:id="rId4"/>
    <sheet name="Occupant 3" sheetId="24" r:id="rId5"/>
    <sheet name="Occupant 4" sheetId="25" r:id="rId6"/>
    <sheet name="Occupant 5" sheetId="26" r:id="rId7"/>
  </sheets>
  <definedNames>
    <definedName name="_xlnm.Print_Area" localSheetId="1">'Main Page'!$A$5:$J$47</definedName>
    <definedName name="_xlnm.Print_Area" localSheetId="2">'Occupant 1'!$A$4:$C$27,'Occupant 1'!$E$13:$K$50,'Occupant 1'!$M$13:$S$50,'Occupant 1'!$U$13:$AA$50,'Occupant 1'!$AC$13:$AI$50,'Occupant 1'!$AK$13:$AQ$50</definedName>
    <definedName name="_xlnm.Print_Area" localSheetId="3">'Occupant 2'!$A$4:$C$27,'Occupant 2'!$E$13:$K$50,'Occupant 2'!$M$13:$S$50,'Occupant 2'!$U$13:$AA$50,'Occupant 2'!$AC$13:$AI$50,'Occupant 2'!$AK$13:$AQ$50</definedName>
    <definedName name="_xlnm.Print_Area" localSheetId="4">'Occupant 3'!$A$4:$C$27,'Occupant 3'!$E$13:$K$49,'Occupant 3'!$M$13:$S$49,'Occupant 3'!$U$13:$AA$49,'Occupant 3'!$AC$13:$AI$49,'Occupant 3'!$AK$13:$AQ$49</definedName>
    <definedName name="_xlnm.Print_Area" localSheetId="5">'Occupant 4'!$A$4:$C$27,'Occupant 4'!$E$13:$K$50,'Occupant 4'!$M$13:$S$50,'Occupant 4'!$U$13:$AA$50,'Occupant 4'!$AC$13:$AI$50,'Occupant 4'!$AK$13:$AQ$50</definedName>
    <definedName name="_xlnm.Print_Area" localSheetId="6">'Occupant 5'!$A$4:$C$27,'Occupant 5'!$E$13:$K$50,'Occupant 5'!$M$13:$S$50,'Occupant 5'!$U$13:$AA$50,'Occupant 5'!$AC$13:$AI$50,'Occupant 5'!$AK$13:$AQ$50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24" i="23" l="1"/>
  <c r="AL23" i="23" s="1"/>
  <c r="AD23" i="5"/>
  <c r="V23" i="23"/>
  <c r="V23" i="5"/>
  <c r="N23" i="23"/>
  <c r="F23" i="23"/>
  <c r="F23" i="5"/>
  <c r="I19" i="10" l="1"/>
  <c r="G19" i="10"/>
  <c r="N43" i="24" l="1"/>
  <c r="F43" i="24"/>
  <c r="F43" i="23"/>
  <c r="K49" i="5" l="1"/>
  <c r="J30" i="5"/>
  <c r="J29" i="5"/>
  <c r="J28" i="5"/>
  <c r="J22" i="5"/>
  <c r="J21" i="5"/>
  <c r="J19" i="5"/>
  <c r="AP33" i="23"/>
  <c r="AI33" i="23"/>
  <c r="AH33" i="23"/>
  <c r="S33" i="23"/>
  <c r="AA33" i="23"/>
  <c r="Z33" i="23"/>
  <c r="AP33" i="24"/>
  <c r="AI33" i="24"/>
  <c r="AH33" i="24"/>
  <c r="AA33" i="24"/>
  <c r="Z33" i="24"/>
  <c r="S33" i="24"/>
  <c r="AP33" i="25"/>
  <c r="AI33" i="25"/>
  <c r="AH33" i="25"/>
  <c r="AA33" i="25"/>
  <c r="Z33" i="25"/>
  <c r="S33" i="25"/>
  <c r="AP33" i="26"/>
  <c r="AI33" i="26"/>
  <c r="AH33" i="26"/>
  <c r="AA33" i="26"/>
  <c r="Z33" i="26"/>
  <c r="S33" i="26"/>
  <c r="K33" i="26"/>
  <c r="K33" i="25"/>
  <c r="K33" i="24"/>
  <c r="K33" i="23"/>
  <c r="K33" i="5"/>
  <c r="AQ33" i="5"/>
  <c r="AP33" i="5"/>
  <c r="AI33" i="5"/>
  <c r="AH33" i="5"/>
  <c r="AA33" i="5"/>
  <c r="Z33" i="5"/>
  <c r="S33" i="5"/>
  <c r="AQ41" i="26"/>
  <c r="AP41" i="26"/>
  <c r="AI41" i="26"/>
  <c r="AH41" i="26"/>
  <c r="AA41" i="26"/>
  <c r="Z41" i="26"/>
  <c r="S41" i="26"/>
  <c r="AQ41" i="25"/>
  <c r="AP41" i="25"/>
  <c r="AI41" i="25"/>
  <c r="AH41" i="25"/>
  <c r="AA41" i="25"/>
  <c r="Z41" i="25"/>
  <c r="S41" i="25"/>
  <c r="AQ41" i="24"/>
  <c r="AP41" i="24"/>
  <c r="AI41" i="24"/>
  <c r="AH41" i="24"/>
  <c r="AA41" i="24"/>
  <c r="Z41" i="24"/>
  <c r="S41" i="24"/>
  <c r="AQ41" i="23"/>
  <c r="AP41" i="23"/>
  <c r="AI41" i="23"/>
  <c r="AH41" i="23"/>
  <c r="AA41" i="23"/>
  <c r="Z41" i="23"/>
  <c r="S41" i="23"/>
  <c r="K41" i="26"/>
  <c r="K41" i="25"/>
  <c r="K41" i="24"/>
  <c r="K41" i="23"/>
  <c r="K41" i="5"/>
  <c r="AQ41" i="5"/>
  <c r="AP41" i="5"/>
  <c r="AI41" i="5"/>
  <c r="AH41" i="5"/>
  <c r="AA41" i="5"/>
  <c r="Z41" i="5"/>
  <c r="S41" i="5"/>
  <c r="B27" i="26" l="1"/>
  <c r="A27" i="26"/>
  <c r="B27" i="25"/>
  <c r="A27" i="25"/>
  <c r="B27" i="24"/>
  <c r="A27" i="24"/>
  <c r="B27" i="23"/>
  <c r="A27" i="23"/>
  <c r="B27" i="5"/>
  <c r="A27" i="5"/>
  <c r="AD24" i="23"/>
  <c r="AD23" i="23" s="1"/>
  <c r="AC25" i="23"/>
  <c r="AD25" i="23"/>
  <c r="AL24" i="26" l="1"/>
  <c r="AL23" i="26" s="1"/>
  <c r="AD24" i="26"/>
  <c r="AD23" i="26" s="1"/>
  <c r="V24" i="26"/>
  <c r="V23" i="26" s="1"/>
  <c r="N24" i="26"/>
  <c r="N23" i="26" s="1"/>
  <c r="AL24" i="25"/>
  <c r="AL23" i="25" s="1"/>
  <c r="AD24" i="25"/>
  <c r="AD23" i="25" s="1"/>
  <c r="V24" i="25"/>
  <c r="V23" i="25" s="1"/>
  <c r="N24" i="25"/>
  <c r="N23" i="25" s="1"/>
  <c r="AL24" i="24"/>
  <c r="AL23" i="24" s="1"/>
  <c r="AD24" i="24"/>
  <c r="AD23" i="24" s="1"/>
  <c r="V24" i="24"/>
  <c r="V23" i="24" s="1"/>
  <c r="N24" i="24"/>
  <c r="N23" i="24" s="1"/>
  <c r="F24" i="26"/>
  <c r="F23" i="26" s="1"/>
  <c r="F24" i="25"/>
  <c r="F23" i="25" s="1"/>
  <c r="F24" i="24"/>
  <c r="F23" i="24" s="1"/>
  <c r="V24" i="23"/>
  <c r="N24" i="23"/>
  <c r="F24" i="23"/>
  <c r="AL43" i="23"/>
  <c r="AD43" i="23"/>
  <c r="V43" i="23"/>
  <c r="N43" i="23"/>
  <c r="AL43" i="5"/>
  <c r="AD43" i="5"/>
  <c r="V43" i="5"/>
  <c r="N43" i="5"/>
  <c r="AL24" i="5"/>
  <c r="AL23" i="5" s="1"/>
  <c r="AD24" i="5"/>
  <c r="V24" i="5"/>
  <c r="N24" i="5"/>
  <c r="N23" i="5" s="1"/>
  <c r="F43" i="5"/>
  <c r="K45" i="5"/>
  <c r="F24" i="5" l="1"/>
  <c r="J17" i="5" s="1"/>
  <c r="J20" i="5" l="1"/>
  <c r="F25" i="5"/>
  <c r="J18" i="5" l="1"/>
  <c r="J27" i="5"/>
  <c r="J33" i="5" s="1"/>
  <c r="AQ49" i="26"/>
  <c r="AI49" i="26"/>
  <c r="AA49" i="26"/>
  <c r="S49" i="26"/>
  <c r="K49" i="26"/>
  <c r="AQ48" i="26"/>
  <c r="AP48" i="26"/>
  <c r="AI48" i="26"/>
  <c r="AH48" i="26"/>
  <c r="AA48" i="26"/>
  <c r="Z48" i="26"/>
  <c r="S48" i="26"/>
  <c r="R48" i="26"/>
  <c r="K48" i="26"/>
  <c r="J48" i="26"/>
  <c r="AQ47" i="26"/>
  <c r="AP47" i="26"/>
  <c r="AI47" i="26"/>
  <c r="AH47" i="26"/>
  <c r="AA47" i="26"/>
  <c r="Z47" i="26"/>
  <c r="S47" i="26"/>
  <c r="R47" i="26"/>
  <c r="K47" i="26"/>
  <c r="J47" i="26"/>
  <c r="AQ46" i="26"/>
  <c r="AP46" i="26"/>
  <c r="AI46" i="26"/>
  <c r="AH46" i="26"/>
  <c r="AA46" i="26"/>
  <c r="Z46" i="26"/>
  <c r="S46" i="26"/>
  <c r="R46" i="26"/>
  <c r="K46" i="26"/>
  <c r="J46" i="26"/>
  <c r="AQ45" i="26"/>
  <c r="AP45" i="26"/>
  <c r="AI45" i="26"/>
  <c r="AH45" i="26"/>
  <c r="AA45" i="26"/>
  <c r="Z45" i="26"/>
  <c r="S45" i="26"/>
  <c r="R45" i="26"/>
  <c r="K45" i="26"/>
  <c r="J45" i="26"/>
  <c r="AL43" i="26"/>
  <c r="AD43" i="26"/>
  <c r="V43" i="26"/>
  <c r="N43" i="26"/>
  <c r="F43" i="26"/>
  <c r="AQ39" i="26"/>
  <c r="AI39" i="26"/>
  <c r="AA39" i="26"/>
  <c r="S39" i="26"/>
  <c r="K39" i="26"/>
  <c r="AP38" i="26"/>
  <c r="AQ38" i="26" s="1"/>
  <c r="AH38" i="26"/>
  <c r="AI38" i="26" s="1"/>
  <c r="Z38" i="26"/>
  <c r="AA38" i="26" s="1"/>
  <c r="R38" i="26"/>
  <c r="S38" i="26" s="1"/>
  <c r="J38" i="26"/>
  <c r="K38" i="26" s="1"/>
  <c r="AP37" i="26"/>
  <c r="AQ37" i="26" s="1"/>
  <c r="AH37" i="26"/>
  <c r="AI37" i="26" s="1"/>
  <c r="Z37" i="26"/>
  <c r="AA37" i="26" s="1"/>
  <c r="R37" i="26"/>
  <c r="S37" i="26" s="1"/>
  <c r="J37" i="26"/>
  <c r="K37" i="26" s="1"/>
  <c r="AQ31" i="26"/>
  <c r="AI31" i="26"/>
  <c r="AA31" i="26"/>
  <c r="S31" i="26"/>
  <c r="K31" i="26"/>
  <c r="AP30" i="26"/>
  <c r="AQ30" i="26" s="1"/>
  <c r="AH30" i="26"/>
  <c r="AI30" i="26" s="1"/>
  <c r="Z30" i="26"/>
  <c r="AA30" i="26" s="1"/>
  <c r="R30" i="26"/>
  <c r="S30" i="26" s="1"/>
  <c r="J30" i="26"/>
  <c r="K30" i="26" s="1"/>
  <c r="AP29" i="26"/>
  <c r="AQ29" i="26" s="1"/>
  <c r="AH29" i="26"/>
  <c r="AI29" i="26" s="1"/>
  <c r="Z29" i="26"/>
  <c r="AA29" i="26" s="1"/>
  <c r="R29" i="26"/>
  <c r="S29" i="26" s="1"/>
  <c r="J29" i="26"/>
  <c r="K29" i="26" s="1"/>
  <c r="AP28" i="26"/>
  <c r="AQ28" i="26" s="1"/>
  <c r="AH28" i="26"/>
  <c r="AI28" i="26" s="1"/>
  <c r="Z28" i="26"/>
  <c r="AA28" i="26" s="1"/>
  <c r="R28" i="26"/>
  <c r="S28" i="26" s="1"/>
  <c r="J28" i="26"/>
  <c r="K28" i="26" s="1"/>
  <c r="AL25" i="26"/>
  <c r="AK25" i="26"/>
  <c r="AD25" i="26"/>
  <c r="AC25" i="26"/>
  <c r="V25" i="26"/>
  <c r="U25" i="26"/>
  <c r="N25" i="26"/>
  <c r="M25" i="26"/>
  <c r="F25" i="26"/>
  <c r="E25" i="26"/>
  <c r="AQ24" i="26"/>
  <c r="AP24" i="26"/>
  <c r="AI24" i="26"/>
  <c r="AH24" i="26"/>
  <c r="AH17" i="26"/>
  <c r="AI17" i="26" s="1"/>
  <c r="AA24" i="26"/>
  <c r="Z24" i="26"/>
  <c r="S24" i="26"/>
  <c r="R17" i="26"/>
  <c r="S17" i="26" s="1"/>
  <c r="K24" i="26"/>
  <c r="AP22" i="26"/>
  <c r="AQ22" i="26" s="1"/>
  <c r="AH22" i="26"/>
  <c r="AI22" i="26" s="1"/>
  <c r="Z22" i="26"/>
  <c r="AA22" i="26" s="1"/>
  <c r="R22" i="26"/>
  <c r="S22" i="26" s="1"/>
  <c r="J22" i="26"/>
  <c r="K22" i="26" s="1"/>
  <c r="AP21" i="26"/>
  <c r="AQ21" i="26" s="1"/>
  <c r="AH21" i="26"/>
  <c r="AI21" i="26" s="1"/>
  <c r="Z21" i="26"/>
  <c r="AA21" i="26" s="1"/>
  <c r="R21" i="26"/>
  <c r="S21" i="26" s="1"/>
  <c r="J21" i="26"/>
  <c r="K21" i="26" s="1"/>
  <c r="AP19" i="26"/>
  <c r="AQ19" i="26" s="1"/>
  <c r="AH19" i="26"/>
  <c r="AI19" i="26" s="1"/>
  <c r="Z19" i="26"/>
  <c r="AA19" i="26" s="1"/>
  <c r="R19" i="26"/>
  <c r="S19" i="26" s="1"/>
  <c r="J19" i="26"/>
  <c r="K19" i="26" s="1"/>
  <c r="AP16" i="26"/>
  <c r="AQ16" i="26" s="1"/>
  <c r="AH16" i="26"/>
  <c r="AI16" i="26" s="1"/>
  <c r="Z16" i="26"/>
  <c r="AA16" i="26" s="1"/>
  <c r="R16" i="26"/>
  <c r="S16" i="26" s="1"/>
  <c r="J16" i="26"/>
  <c r="K16" i="26" s="1"/>
  <c r="AP15" i="26"/>
  <c r="AQ15" i="26" s="1"/>
  <c r="AH15" i="26"/>
  <c r="AI15" i="26" s="1"/>
  <c r="Z15" i="26"/>
  <c r="AA15" i="26" s="1"/>
  <c r="R15" i="26"/>
  <c r="S15" i="26" s="1"/>
  <c r="J15" i="26"/>
  <c r="K15" i="26" s="1"/>
  <c r="AQ49" i="25"/>
  <c r="AI49" i="25"/>
  <c r="AA49" i="25"/>
  <c r="S49" i="25"/>
  <c r="K49" i="25"/>
  <c r="AQ48" i="25"/>
  <c r="AP48" i="25"/>
  <c r="AI48" i="25"/>
  <c r="AH48" i="25"/>
  <c r="AA48" i="25"/>
  <c r="Z48" i="25"/>
  <c r="S48" i="25"/>
  <c r="R48" i="25"/>
  <c r="K48" i="25"/>
  <c r="J48" i="25"/>
  <c r="AQ47" i="25"/>
  <c r="AP47" i="25"/>
  <c r="AI47" i="25"/>
  <c r="AH47" i="25"/>
  <c r="AA47" i="25"/>
  <c r="Z47" i="25"/>
  <c r="S47" i="25"/>
  <c r="R47" i="25"/>
  <c r="K47" i="25"/>
  <c r="J47" i="25"/>
  <c r="AQ46" i="25"/>
  <c r="AP46" i="25"/>
  <c r="AI46" i="25"/>
  <c r="AH46" i="25"/>
  <c r="AA46" i="25"/>
  <c r="Z46" i="25"/>
  <c r="S46" i="25"/>
  <c r="R46" i="25"/>
  <c r="K46" i="25"/>
  <c r="J46" i="25"/>
  <c r="AQ45" i="25"/>
  <c r="AP45" i="25"/>
  <c r="AI45" i="25"/>
  <c r="AH45" i="25"/>
  <c r="AA45" i="25"/>
  <c r="Z45" i="25"/>
  <c r="S45" i="25"/>
  <c r="R45" i="25"/>
  <c r="K45" i="25"/>
  <c r="J45" i="25"/>
  <c r="AL43" i="25"/>
  <c r="AD43" i="25"/>
  <c r="V43" i="25"/>
  <c r="N43" i="25"/>
  <c r="F43" i="25"/>
  <c r="AQ39" i="25"/>
  <c r="AI39" i="25"/>
  <c r="AA39" i="25"/>
  <c r="S39" i="25"/>
  <c r="K39" i="25"/>
  <c r="AP38" i="25"/>
  <c r="AQ38" i="25" s="1"/>
  <c r="AH38" i="25"/>
  <c r="AI38" i="25" s="1"/>
  <c r="Z38" i="25"/>
  <c r="AA38" i="25" s="1"/>
  <c r="R38" i="25"/>
  <c r="S38" i="25" s="1"/>
  <c r="J38" i="25"/>
  <c r="K38" i="25" s="1"/>
  <c r="AP37" i="25"/>
  <c r="AQ37" i="25" s="1"/>
  <c r="AH37" i="25"/>
  <c r="AI37" i="25" s="1"/>
  <c r="Z37" i="25"/>
  <c r="AA37" i="25" s="1"/>
  <c r="R37" i="25"/>
  <c r="S37" i="25" s="1"/>
  <c r="J37" i="25"/>
  <c r="K37" i="25" s="1"/>
  <c r="AQ31" i="25"/>
  <c r="AI31" i="25"/>
  <c r="AA31" i="25"/>
  <c r="S31" i="25"/>
  <c r="K31" i="25"/>
  <c r="AP30" i="25"/>
  <c r="AQ30" i="25" s="1"/>
  <c r="AH30" i="25"/>
  <c r="AI30" i="25" s="1"/>
  <c r="Z30" i="25"/>
  <c r="AA30" i="25" s="1"/>
  <c r="R30" i="25"/>
  <c r="S30" i="25" s="1"/>
  <c r="J30" i="25"/>
  <c r="K30" i="25" s="1"/>
  <c r="AP29" i="25"/>
  <c r="AQ29" i="25" s="1"/>
  <c r="AH29" i="25"/>
  <c r="AI29" i="25" s="1"/>
  <c r="Z29" i="25"/>
  <c r="AA29" i="25" s="1"/>
  <c r="R29" i="25"/>
  <c r="S29" i="25" s="1"/>
  <c r="J29" i="25"/>
  <c r="K29" i="25" s="1"/>
  <c r="AP28" i="25"/>
  <c r="AQ28" i="25" s="1"/>
  <c r="AH28" i="25"/>
  <c r="AI28" i="25" s="1"/>
  <c r="Z28" i="25"/>
  <c r="AA28" i="25" s="1"/>
  <c r="R28" i="25"/>
  <c r="S28" i="25" s="1"/>
  <c r="J28" i="25"/>
  <c r="K28" i="25" s="1"/>
  <c r="AL25" i="25"/>
  <c r="AK25" i="25"/>
  <c r="AD25" i="25"/>
  <c r="AC25" i="25"/>
  <c r="V25" i="25"/>
  <c r="U25" i="25"/>
  <c r="N25" i="25"/>
  <c r="M25" i="25"/>
  <c r="F25" i="25"/>
  <c r="E25" i="25"/>
  <c r="AQ24" i="25"/>
  <c r="AP24" i="25"/>
  <c r="AP27" i="25"/>
  <c r="AQ33" i="25" s="1"/>
  <c r="AI24" i="25"/>
  <c r="AH24" i="25"/>
  <c r="AH17" i="25"/>
  <c r="AI17" i="25" s="1"/>
  <c r="AA24" i="25"/>
  <c r="Z24" i="25"/>
  <c r="S24" i="25"/>
  <c r="R18" i="25"/>
  <c r="S18" i="25" s="1"/>
  <c r="K24" i="25"/>
  <c r="J18" i="25"/>
  <c r="K18" i="25" s="1"/>
  <c r="AP22" i="25"/>
  <c r="AQ22" i="25" s="1"/>
  <c r="AH22" i="25"/>
  <c r="AI22" i="25" s="1"/>
  <c r="Z22" i="25"/>
  <c r="AA22" i="25" s="1"/>
  <c r="R22" i="25"/>
  <c r="S22" i="25" s="1"/>
  <c r="J22" i="25"/>
  <c r="K22" i="25" s="1"/>
  <c r="AP21" i="25"/>
  <c r="AQ21" i="25" s="1"/>
  <c r="AH21" i="25"/>
  <c r="AI21" i="25" s="1"/>
  <c r="Z21" i="25"/>
  <c r="AA21" i="25" s="1"/>
  <c r="R21" i="25"/>
  <c r="S21" i="25" s="1"/>
  <c r="J21" i="25"/>
  <c r="K21" i="25" s="1"/>
  <c r="R20" i="25"/>
  <c r="S20" i="25" s="1"/>
  <c r="AP19" i="25"/>
  <c r="AQ19" i="25" s="1"/>
  <c r="AH19" i="25"/>
  <c r="AI19" i="25" s="1"/>
  <c r="Z19" i="25"/>
  <c r="AA19" i="25" s="1"/>
  <c r="R19" i="25"/>
  <c r="S19" i="25" s="1"/>
  <c r="J19" i="25"/>
  <c r="K19" i="25" s="1"/>
  <c r="AP16" i="25"/>
  <c r="AQ16" i="25" s="1"/>
  <c r="AH16" i="25"/>
  <c r="AI16" i="25" s="1"/>
  <c r="Z16" i="25"/>
  <c r="AA16" i="25" s="1"/>
  <c r="R16" i="25"/>
  <c r="S16" i="25" s="1"/>
  <c r="J16" i="25"/>
  <c r="K16" i="25" s="1"/>
  <c r="AP15" i="25"/>
  <c r="AQ15" i="25" s="1"/>
  <c r="AH15" i="25"/>
  <c r="AI15" i="25" s="1"/>
  <c r="Z15" i="25"/>
  <c r="AA15" i="25" s="1"/>
  <c r="R15" i="25"/>
  <c r="S15" i="25" s="1"/>
  <c r="J15" i="25"/>
  <c r="K15" i="25" s="1"/>
  <c r="AQ49" i="24"/>
  <c r="AI49" i="24"/>
  <c r="AA49" i="24"/>
  <c r="S49" i="24"/>
  <c r="K49" i="24"/>
  <c r="AQ48" i="24"/>
  <c r="AP48" i="24"/>
  <c r="AI48" i="24"/>
  <c r="AH48" i="24"/>
  <c r="AA48" i="24"/>
  <c r="Z48" i="24"/>
  <c r="S48" i="24"/>
  <c r="R48" i="24"/>
  <c r="K48" i="24"/>
  <c r="J48" i="24"/>
  <c r="AQ47" i="24"/>
  <c r="AP47" i="24"/>
  <c r="AI47" i="24"/>
  <c r="AH47" i="24"/>
  <c r="AA47" i="24"/>
  <c r="Z47" i="24"/>
  <c r="S47" i="24"/>
  <c r="R47" i="24"/>
  <c r="K47" i="24"/>
  <c r="J47" i="24"/>
  <c r="AQ46" i="24"/>
  <c r="AP46" i="24"/>
  <c r="AI46" i="24"/>
  <c r="AH46" i="24"/>
  <c r="AA46" i="24"/>
  <c r="Z46" i="24"/>
  <c r="S46" i="24"/>
  <c r="R46" i="24"/>
  <c r="K46" i="24"/>
  <c r="J46" i="24"/>
  <c r="AQ45" i="24"/>
  <c r="AP45" i="24"/>
  <c r="AI45" i="24"/>
  <c r="AH45" i="24"/>
  <c r="AA45" i="24"/>
  <c r="Z45" i="24"/>
  <c r="S45" i="24"/>
  <c r="R45" i="24"/>
  <c r="K45" i="24"/>
  <c r="J45" i="24"/>
  <c r="AL43" i="24"/>
  <c r="AD43" i="24"/>
  <c r="V43" i="24"/>
  <c r="AQ39" i="24"/>
  <c r="AI39" i="24"/>
  <c r="AA39" i="24"/>
  <c r="S39" i="24"/>
  <c r="K39" i="24"/>
  <c r="AP38" i="24"/>
  <c r="AQ38" i="24" s="1"/>
  <c r="AH38" i="24"/>
  <c r="AI38" i="24" s="1"/>
  <c r="Z38" i="24"/>
  <c r="AA38" i="24" s="1"/>
  <c r="R38" i="24"/>
  <c r="S38" i="24" s="1"/>
  <c r="J38" i="24"/>
  <c r="K38" i="24" s="1"/>
  <c r="AP37" i="24"/>
  <c r="AQ37" i="24" s="1"/>
  <c r="AH37" i="24"/>
  <c r="AI37" i="24" s="1"/>
  <c r="Z37" i="24"/>
  <c r="AA37" i="24" s="1"/>
  <c r="R37" i="24"/>
  <c r="S37" i="24" s="1"/>
  <c r="J37" i="24"/>
  <c r="K37" i="24" s="1"/>
  <c r="AQ31" i="24"/>
  <c r="AI31" i="24"/>
  <c r="AA31" i="24"/>
  <c r="S31" i="24"/>
  <c r="K31" i="24"/>
  <c r="AP30" i="24"/>
  <c r="AQ30" i="24" s="1"/>
  <c r="AH30" i="24"/>
  <c r="AI30" i="24" s="1"/>
  <c r="Z30" i="24"/>
  <c r="AA30" i="24" s="1"/>
  <c r="R30" i="24"/>
  <c r="S30" i="24" s="1"/>
  <c r="J30" i="24"/>
  <c r="K30" i="24" s="1"/>
  <c r="AP29" i="24"/>
  <c r="AQ29" i="24" s="1"/>
  <c r="AH29" i="24"/>
  <c r="AI29" i="24" s="1"/>
  <c r="Z29" i="24"/>
  <c r="AA29" i="24" s="1"/>
  <c r="R29" i="24"/>
  <c r="S29" i="24" s="1"/>
  <c r="J29" i="24"/>
  <c r="K29" i="24" s="1"/>
  <c r="AP28" i="24"/>
  <c r="AQ28" i="24" s="1"/>
  <c r="AH28" i="24"/>
  <c r="AI28" i="24" s="1"/>
  <c r="Z28" i="24"/>
  <c r="AA28" i="24" s="1"/>
  <c r="R28" i="24"/>
  <c r="S28" i="24" s="1"/>
  <c r="J28" i="24"/>
  <c r="K28" i="24" s="1"/>
  <c r="AL25" i="24"/>
  <c r="AK25" i="24"/>
  <c r="AD25" i="24"/>
  <c r="AC25" i="24"/>
  <c r="V25" i="24"/>
  <c r="U25" i="24"/>
  <c r="N25" i="24"/>
  <c r="M25" i="24"/>
  <c r="F25" i="24"/>
  <c r="E25" i="24"/>
  <c r="AQ24" i="24"/>
  <c r="AP24" i="24"/>
  <c r="AP27" i="24"/>
  <c r="AQ33" i="24" s="1"/>
  <c r="AI24" i="24"/>
  <c r="AH24" i="24"/>
  <c r="AH17" i="24"/>
  <c r="AI17" i="24" s="1"/>
  <c r="AA24" i="24"/>
  <c r="Z24" i="24"/>
  <c r="S24" i="24"/>
  <c r="R27" i="24"/>
  <c r="K24" i="24"/>
  <c r="J27" i="24"/>
  <c r="J33" i="24" s="1"/>
  <c r="AP22" i="24"/>
  <c r="AQ22" i="24" s="1"/>
  <c r="AH22" i="24"/>
  <c r="AI22" i="24" s="1"/>
  <c r="Z22" i="24"/>
  <c r="AA22" i="24" s="1"/>
  <c r="R22" i="24"/>
  <c r="S22" i="24" s="1"/>
  <c r="J22" i="24"/>
  <c r="K22" i="24" s="1"/>
  <c r="AP21" i="24"/>
  <c r="AQ21" i="24" s="1"/>
  <c r="AH21" i="24"/>
  <c r="AI21" i="24" s="1"/>
  <c r="Z21" i="24"/>
  <c r="AA21" i="24" s="1"/>
  <c r="R21" i="24"/>
  <c r="S21" i="24" s="1"/>
  <c r="J21" i="24"/>
  <c r="K21" i="24" s="1"/>
  <c r="AP20" i="24"/>
  <c r="AQ20" i="24" s="1"/>
  <c r="R20" i="24"/>
  <c r="S20" i="24" s="1"/>
  <c r="AP19" i="24"/>
  <c r="AQ19" i="24" s="1"/>
  <c r="AH19" i="24"/>
  <c r="AI19" i="24" s="1"/>
  <c r="Z19" i="24"/>
  <c r="AA19" i="24" s="1"/>
  <c r="R19" i="24"/>
  <c r="S19" i="24" s="1"/>
  <c r="J19" i="24"/>
  <c r="K19" i="24" s="1"/>
  <c r="AP16" i="24"/>
  <c r="AQ16" i="24" s="1"/>
  <c r="AH16" i="24"/>
  <c r="AI16" i="24" s="1"/>
  <c r="Z16" i="24"/>
  <c r="AA16" i="24" s="1"/>
  <c r="R16" i="24"/>
  <c r="S16" i="24" s="1"/>
  <c r="J16" i="24"/>
  <c r="K16" i="24" s="1"/>
  <c r="AP15" i="24"/>
  <c r="AQ15" i="24" s="1"/>
  <c r="AH15" i="24"/>
  <c r="AI15" i="24" s="1"/>
  <c r="Z15" i="24"/>
  <c r="AA15" i="24" s="1"/>
  <c r="R15" i="24"/>
  <c r="S15" i="24" s="1"/>
  <c r="J15" i="24"/>
  <c r="K15" i="24" s="1"/>
  <c r="AQ49" i="23"/>
  <c r="AI49" i="23"/>
  <c r="AA49" i="23"/>
  <c r="S49" i="23"/>
  <c r="K49" i="23"/>
  <c r="AQ48" i="23"/>
  <c r="AP48" i="23"/>
  <c r="AI48" i="23"/>
  <c r="AH48" i="23"/>
  <c r="AA48" i="23"/>
  <c r="Z48" i="23"/>
  <c r="S48" i="23"/>
  <c r="R48" i="23"/>
  <c r="K48" i="23"/>
  <c r="J48" i="23"/>
  <c r="AQ47" i="23"/>
  <c r="AP47" i="23"/>
  <c r="AI47" i="23"/>
  <c r="AH47" i="23"/>
  <c r="AA47" i="23"/>
  <c r="Z47" i="23"/>
  <c r="S47" i="23"/>
  <c r="R47" i="23"/>
  <c r="K47" i="23"/>
  <c r="J47" i="23"/>
  <c r="AQ46" i="23"/>
  <c r="AP46" i="23"/>
  <c r="AI46" i="23"/>
  <c r="AH46" i="23"/>
  <c r="AA46" i="23"/>
  <c r="Z46" i="23"/>
  <c r="S46" i="23"/>
  <c r="R46" i="23"/>
  <c r="K46" i="23"/>
  <c r="J46" i="23"/>
  <c r="AQ45" i="23"/>
  <c r="AP45" i="23"/>
  <c r="AI45" i="23"/>
  <c r="AH45" i="23"/>
  <c r="AA45" i="23"/>
  <c r="Z45" i="23"/>
  <c r="S45" i="23"/>
  <c r="R45" i="23"/>
  <c r="K45" i="23"/>
  <c r="J45" i="23"/>
  <c r="AQ39" i="23"/>
  <c r="AI39" i="23"/>
  <c r="AA39" i="23"/>
  <c r="S39" i="23"/>
  <c r="K39" i="23"/>
  <c r="AP38" i="23"/>
  <c r="AQ38" i="23" s="1"/>
  <c r="AH38" i="23"/>
  <c r="AI38" i="23" s="1"/>
  <c r="Z38" i="23"/>
  <c r="AA38" i="23" s="1"/>
  <c r="R38" i="23"/>
  <c r="S38" i="23" s="1"/>
  <c r="J38" i="23"/>
  <c r="K38" i="23" s="1"/>
  <c r="AP37" i="23"/>
  <c r="AQ37" i="23" s="1"/>
  <c r="AH37" i="23"/>
  <c r="AI37" i="23" s="1"/>
  <c r="Z37" i="23"/>
  <c r="AA37" i="23" s="1"/>
  <c r="R37" i="23"/>
  <c r="S37" i="23" s="1"/>
  <c r="J37" i="23"/>
  <c r="K37" i="23" s="1"/>
  <c r="AQ31" i="23"/>
  <c r="AI31" i="23"/>
  <c r="AA31" i="23"/>
  <c r="S31" i="23"/>
  <c r="K31" i="23"/>
  <c r="AP30" i="23"/>
  <c r="AQ30" i="23" s="1"/>
  <c r="AH30" i="23"/>
  <c r="AI30" i="23" s="1"/>
  <c r="Z30" i="23"/>
  <c r="AA30" i="23" s="1"/>
  <c r="R30" i="23"/>
  <c r="S30" i="23" s="1"/>
  <c r="J30" i="23"/>
  <c r="K30" i="23" s="1"/>
  <c r="AP29" i="23"/>
  <c r="AQ29" i="23" s="1"/>
  <c r="AH29" i="23"/>
  <c r="AI29" i="23" s="1"/>
  <c r="Z29" i="23"/>
  <c r="AA29" i="23" s="1"/>
  <c r="R29" i="23"/>
  <c r="S29" i="23" s="1"/>
  <c r="J29" i="23"/>
  <c r="K29" i="23" s="1"/>
  <c r="AP28" i="23"/>
  <c r="AQ28" i="23" s="1"/>
  <c r="AH28" i="23"/>
  <c r="AI28" i="23" s="1"/>
  <c r="Z28" i="23"/>
  <c r="AA28" i="23" s="1"/>
  <c r="R28" i="23"/>
  <c r="S28" i="23" s="1"/>
  <c r="J28" i="23"/>
  <c r="K28" i="23" s="1"/>
  <c r="AL25" i="23"/>
  <c r="AK25" i="23"/>
  <c r="V25" i="23"/>
  <c r="U25" i="23"/>
  <c r="N25" i="23"/>
  <c r="M25" i="23"/>
  <c r="F25" i="23"/>
  <c r="E25" i="23"/>
  <c r="AQ24" i="23"/>
  <c r="AP24" i="23"/>
  <c r="AP27" i="23"/>
  <c r="AQ33" i="23" s="1"/>
  <c r="AI24" i="23"/>
  <c r="AH24" i="23"/>
  <c r="AH17" i="23"/>
  <c r="AI17" i="23" s="1"/>
  <c r="AA24" i="23"/>
  <c r="Z24" i="23"/>
  <c r="S24" i="23"/>
  <c r="AP22" i="23"/>
  <c r="AQ22" i="23" s="1"/>
  <c r="AH22" i="23"/>
  <c r="AI22" i="23" s="1"/>
  <c r="Z22" i="23"/>
  <c r="AA22" i="23" s="1"/>
  <c r="R22" i="23"/>
  <c r="S22" i="23" s="1"/>
  <c r="J22" i="23"/>
  <c r="K22" i="23" s="1"/>
  <c r="AP21" i="23"/>
  <c r="AQ21" i="23" s="1"/>
  <c r="AH21" i="23"/>
  <c r="AI21" i="23" s="1"/>
  <c r="Z21" i="23"/>
  <c r="AA21" i="23" s="1"/>
  <c r="R21" i="23"/>
  <c r="S21" i="23" s="1"/>
  <c r="J21" i="23"/>
  <c r="K21" i="23" s="1"/>
  <c r="AP20" i="23"/>
  <c r="AQ20" i="23" s="1"/>
  <c r="AP19" i="23"/>
  <c r="AQ19" i="23" s="1"/>
  <c r="AH19" i="23"/>
  <c r="AI19" i="23" s="1"/>
  <c r="Z19" i="23"/>
  <c r="AA19" i="23" s="1"/>
  <c r="R19" i="23"/>
  <c r="S19" i="23" s="1"/>
  <c r="J19" i="23"/>
  <c r="K19" i="23" s="1"/>
  <c r="AP16" i="23"/>
  <c r="AQ16" i="23" s="1"/>
  <c r="AH16" i="23"/>
  <c r="AI16" i="23" s="1"/>
  <c r="Z16" i="23"/>
  <c r="AA16" i="23" s="1"/>
  <c r="R16" i="23"/>
  <c r="S16" i="23" s="1"/>
  <c r="J16" i="23"/>
  <c r="K16" i="23" s="1"/>
  <c r="AP15" i="23"/>
  <c r="AQ15" i="23" s="1"/>
  <c r="AH15" i="23"/>
  <c r="AI15" i="23" s="1"/>
  <c r="Z15" i="23"/>
  <c r="AA15" i="23" s="1"/>
  <c r="R15" i="23"/>
  <c r="S15" i="23" s="1"/>
  <c r="J15" i="23"/>
  <c r="K15" i="23" s="1"/>
  <c r="R49" i="25" l="1"/>
  <c r="AH49" i="24"/>
  <c r="AD47" i="24" s="1"/>
  <c r="AP49" i="24"/>
  <c r="R24" i="26"/>
  <c r="S27" i="24"/>
  <c r="R33" i="24"/>
  <c r="J49" i="24"/>
  <c r="AP49" i="23"/>
  <c r="AL47" i="23" s="1"/>
  <c r="Z49" i="24"/>
  <c r="V47" i="24" s="1"/>
  <c r="Z49" i="26"/>
  <c r="V47" i="26" s="1"/>
  <c r="Z49" i="25"/>
  <c r="V47" i="25" s="1"/>
  <c r="J49" i="23"/>
  <c r="AH49" i="23"/>
  <c r="AD47" i="23" s="1"/>
  <c r="R49" i="24"/>
  <c r="AH49" i="26"/>
  <c r="AD47" i="26" s="1"/>
  <c r="Z49" i="23"/>
  <c r="V47" i="23" s="1"/>
  <c r="R49" i="23"/>
  <c r="J49" i="25"/>
  <c r="AP49" i="25"/>
  <c r="AL47" i="25" s="1"/>
  <c r="AH49" i="25"/>
  <c r="AD47" i="25" s="1"/>
  <c r="J49" i="26"/>
  <c r="AP49" i="26"/>
  <c r="AL47" i="26" s="1"/>
  <c r="R49" i="26"/>
  <c r="AP17" i="25"/>
  <c r="AQ17" i="25" s="1"/>
  <c r="R17" i="25"/>
  <c r="R27" i="25"/>
  <c r="AP20" i="26"/>
  <c r="AQ20" i="26" s="1"/>
  <c r="AP18" i="25"/>
  <c r="AQ18" i="25" s="1"/>
  <c r="AP20" i="25"/>
  <c r="AQ20" i="25" s="1"/>
  <c r="AH20" i="23"/>
  <c r="AI20" i="23" s="1"/>
  <c r="AH20" i="24"/>
  <c r="AI20" i="24" s="1"/>
  <c r="AH20" i="25"/>
  <c r="AI20" i="25" s="1"/>
  <c r="AH20" i="26"/>
  <c r="AI20" i="26" s="1"/>
  <c r="R20" i="23"/>
  <c r="S20" i="23" s="1"/>
  <c r="R18" i="24"/>
  <c r="S18" i="24" s="1"/>
  <c r="R17" i="24"/>
  <c r="R36" i="24"/>
  <c r="R20" i="26"/>
  <c r="S20" i="26" s="1"/>
  <c r="J20" i="26"/>
  <c r="K20" i="26" s="1"/>
  <c r="J27" i="25"/>
  <c r="J33" i="25" s="1"/>
  <c r="J17" i="25"/>
  <c r="J24" i="25" s="1"/>
  <c r="J20" i="25"/>
  <c r="K20" i="25" s="1"/>
  <c r="J20" i="24"/>
  <c r="K20" i="24" s="1"/>
  <c r="J20" i="23"/>
  <c r="J36" i="23"/>
  <c r="J41" i="23" s="1"/>
  <c r="AL47" i="24"/>
  <c r="V48" i="25"/>
  <c r="N48" i="25"/>
  <c r="N48" i="24"/>
  <c r="AD48" i="23"/>
  <c r="AP17" i="24"/>
  <c r="AQ17" i="24" s="1"/>
  <c r="AP18" i="24"/>
  <c r="AQ18" i="24" s="1"/>
  <c r="AD48" i="26"/>
  <c r="V48" i="26"/>
  <c r="N48" i="26"/>
  <c r="AD48" i="25"/>
  <c r="R36" i="25"/>
  <c r="AD48" i="24"/>
  <c r="V48" i="24"/>
  <c r="AP17" i="23"/>
  <c r="AQ17" i="23" s="1"/>
  <c r="V48" i="23"/>
  <c r="N48" i="23"/>
  <c r="J17" i="24"/>
  <c r="J24" i="24" s="1"/>
  <c r="J18" i="24"/>
  <c r="K18" i="24" s="1"/>
  <c r="Z27" i="26"/>
  <c r="AA27" i="26" s="1"/>
  <c r="Z18" i="26"/>
  <c r="AA18" i="26" s="1"/>
  <c r="Z36" i="26"/>
  <c r="AA36" i="26" s="1"/>
  <c r="Z17" i="26"/>
  <c r="AA17" i="26" s="1"/>
  <c r="R36" i="26"/>
  <c r="AH36" i="26"/>
  <c r="AI36" i="26" s="1"/>
  <c r="R18" i="26"/>
  <c r="S18" i="26" s="1"/>
  <c r="AH18" i="26"/>
  <c r="AI18" i="26" s="1"/>
  <c r="R27" i="26"/>
  <c r="AH27" i="26"/>
  <c r="AI27" i="26" s="1"/>
  <c r="Z20" i="26"/>
  <c r="AA20" i="26" s="1"/>
  <c r="Z27" i="25"/>
  <c r="AA27" i="25" s="1"/>
  <c r="Z18" i="25"/>
  <c r="AA18" i="25" s="1"/>
  <c r="Z36" i="25"/>
  <c r="AA36" i="25" s="1"/>
  <c r="Z17" i="25"/>
  <c r="AA17" i="25" s="1"/>
  <c r="AQ27" i="25"/>
  <c r="AL48" i="25"/>
  <c r="F48" i="25"/>
  <c r="AH36" i="25"/>
  <c r="AI36" i="25" s="1"/>
  <c r="AH18" i="25"/>
  <c r="AI18" i="25" s="1"/>
  <c r="AH27" i="25"/>
  <c r="AI27" i="25" s="1"/>
  <c r="J36" i="25"/>
  <c r="J41" i="25" s="1"/>
  <c r="AP36" i="25"/>
  <c r="AQ36" i="25" s="1"/>
  <c r="Z20" i="25"/>
  <c r="AA20" i="25" s="1"/>
  <c r="AQ27" i="24"/>
  <c r="AL48" i="24"/>
  <c r="K27" i="24"/>
  <c r="F48" i="24"/>
  <c r="Z27" i="24"/>
  <c r="AA27" i="24" s="1"/>
  <c r="Z18" i="24"/>
  <c r="AA18" i="24" s="1"/>
  <c r="Z36" i="24"/>
  <c r="AA36" i="24" s="1"/>
  <c r="Z17" i="24"/>
  <c r="AA17" i="24" s="1"/>
  <c r="AH18" i="24"/>
  <c r="AI18" i="24" s="1"/>
  <c r="AH27" i="24"/>
  <c r="AI27" i="24" s="1"/>
  <c r="AH36" i="24"/>
  <c r="AI36" i="24" s="1"/>
  <c r="J36" i="24"/>
  <c r="J41" i="24" s="1"/>
  <c r="AP36" i="24"/>
  <c r="AQ36" i="24" s="1"/>
  <c r="Z20" i="24"/>
  <c r="AA20" i="24" s="1"/>
  <c r="Z27" i="23"/>
  <c r="AA27" i="23" s="1"/>
  <c r="Z18" i="23"/>
  <c r="AA18" i="23" s="1"/>
  <c r="Z36" i="23"/>
  <c r="AA36" i="23" s="1"/>
  <c r="Z17" i="23"/>
  <c r="AA17" i="23" s="1"/>
  <c r="R17" i="23"/>
  <c r="R27" i="23"/>
  <c r="R18" i="23"/>
  <c r="S18" i="23" s="1"/>
  <c r="R36" i="23"/>
  <c r="AL48" i="23"/>
  <c r="AQ27" i="23"/>
  <c r="AH36" i="23"/>
  <c r="AI36" i="23" s="1"/>
  <c r="AH18" i="23"/>
  <c r="AI18" i="23" s="1"/>
  <c r="AH27" i="23"/>
  <c r="AI27" i="23" s="1"/>
  <c r="AP36" i="23"/>
  <c r="AQ36" i="23" s="1"/>
  <c r="AP18" i="23"/>
  <c r="AQ18" i="23" s="1"/>
  <c r="Z20" i="23"/>
  <c r="AA20" i="23" s="1"/>
  <c r="S27" i="26" l="1"/>
  <c r="R33" i="26"/>
  <c r="S36" i="26"/>
  <c r="R41" i="26"/>
  <c r="S36" i="25"/>
  <c r="R41" i="25"/>
  <c r="S27" i="25"/>
  <c r="R33" i="25"/>
  <c r="S17" i="25"/>
  <c r="R24" i="25"/>
  <c r="S36" i="24"/>
  <c r="R41" i="24"/>
  <c r="S17" i="24"/>
  <c r="R24" i="24"/>
  <c r="S17" i="23"/>
  <c r="R24" i="23"/>
  <c r="S27" i="23"/>
  <c r="R33" i="23"/>
  <c r="S36" i="23"/>
  <c r="R41" i="23"/>
  <c r="K20" i="23"/>
  <c r="K24" i="23"/>
  <c r="J18" i="23"/>
  <c r="K18" i="23" s="1"/>
  <c r="K27" i="25"/>
  <c r="K17" i="25"/>
  <c r="J17" i="23"/>
  <c r="J27" i="23"/>
  <c r="J33" i="23" s="1"/>
  <c r="K17" i="24"/>
  <c r="C11" i="25"/>
  <c r="J27" i="26"/>
  <c r="J33" i="26" s="1"/>
  <c r="J18" i="26"/>
  <c r="K18" i="26" s="1"/>
  <c r="J36" i="26"/>
  <c r="J41" i="26" s="1"/>
  <c r="J17" i="26"/>
  <c r="AP27" i="26"/>
  <c r="AQ33" i="26" s="1"/>
  <c r="AP18" i="26"/>
  <c r="AQ18" i="26" s="1"/>
  <c r="AP36" i="26"/>
  <c r="AQ36" i="26" s="1"/>
  <c r="AP17" i="26"/>
  <c r="AQ17" i="26" s="1"/>
  <c r="K36" i="25"/>
  <c r="F47" i="25"/>
  <c r="C11" i="24"/>
  <c r="K36" i="24"/>
  <c r="F47" i="24"/>
  <c r="K36" i="23"/>
  <c r="AQ39" i="5"/>
  <c r="AP38" i="5"/>
  <c r="AQ38" i="5" s="1"/>
  <c r="AP37" i="5"/>
  <c r="AQ37" i="5" s="1"/>
  <c r="AQ31" i="5"/>
  <c r="AP30" i="5"/>
  <c r="AQ30" i="5" s="1"/>
  <c r="AP29" i="5"/>
  <c r="AQ29" i="5" s="1"/>
  <c r="AP28" i="5"/>
  <c r="AQ28" i="5" s="1"/>
  <c r="AI39" i="5"/>
  <c r="AH38" i="5"/>
  <c r="AI38" i="5" s="1"/>
  <c r="AH37" i="5"/>
  <c r="AI37" i="5" s="1"/>
  <c r="AI31" i="5"/>
  <c r="AH30" i="5"/>
  <c r="AI30" i="5" s="1"/>
  <c r="AH29" i="5"/>
  <c r="AI29" i="5" s="1"/>
  <c r="AH28" i="5"/>
  <c r="AI28" i="5" s="1"/>
  <c r="AA39" i="5"/>
  <c r="Z38" i="5"/>
  <c r="AA38" i="5" s="1"/>
  <c r="Z37" i="5"/>
  <c r="AA37" i="5" s="1"/>
  <c r="AA31" i="5"/>
  <c r="Z30" i="5"/>
  <c r="AA30" i="5" s="1"/>
  <c r="Z29" i="5"/>
  <c r="AA29" i="5" s="1"/>
  <c r="Z28" i="5"/>
  <c r="AA28" i="5" s="1"/>
  <c r="R37" i="5"/>
  <c r="S37" i="5" s="1"/>
  <c r="R38" i="5"/>
  <c r="S38" i="5" s="1"/>
  <c r="S39" i="5"/>
  <c r="N47" i="25" l="1"/>
  <c r="C10" i="25" s="1"/>
  <c r="N47" i="24"/>
  <c r="C10" i="24" s="1"/>
  <c r="N47" i="23"/>
  <c r="N47" i="26"/>
  <c r="F48" i="23"/>
  <c r="C11" i="23" s="1"/>
  <c r="K27" i="23"/>
  <c r="J24" i="23"/>
  <c r="K17" i="23"/>
  <c r="J24" i="26"/>
  <c r="K17" i="26"/>
  <c r="K36" i="26"/>
  <c r="AL48" i="26"/>
  <c r="AQ27" i="26"/>
  <c r="F48" i="26"/>
  <c r="K27" i="26"/>
  <c r="F47" i="23" l="1"/>
  <c r="C10" i="23" s="1"/>
  <c r="R36" i="5"/>
  <c r="C11" i="26"/>
  <c r="AP36" i="5"/>
  <c r="AQ36" i="5" s="1"/>
  <c r="AP27" i="5"/>
  <c r="AH27" i="5"/>
  <c r="AI27" i="5" s="1"/>
  <c r="AH36" i="5"/>
  <c r="AI36" i="5" s="1"/>
  <c r="Z27" i="5"/>
  <c r="AA27" i="5" s="1"/>
  <c r="Z36" i="5"/>
  <c r="AA36" i="5" s="1"/>
  <c r="F47" i="26"/>
  <c r="C10" i="26" s="1"/>
  <c r="AI49" i="5"/>
  <c r="AA49" i="5"/>
  <c r="S49" i="5"/>
  <c r="S36" i="5" l="1"/>
  <c r="R41" i="5"/>
  <c r="AQ27" i="5"/>
  <c r="AQ24" i="5"/>
  <c r="AP24" i="5"/>
  <c r="AI24" i="5"/>
  <c r="AH24" i="5"/>
  <c r="AA24" i="5"/>
  <c r="Z24" i="5"/>
  <c r="S24" i="5"/>
  <c r="N48" i="5" l="1"/>
  <c r="S31" i="5"/>
  <c r="R30" i="5"/>
  <c r="S30" i="5" s="1"/>
  <c r="R29" i="5"/>
  <c r="S29" i="5" s="1"/>
  <c r="R28" i="5"/>
  <c r="S28" i="5" s="1"/>
  <c r="K39" i="5" l="1"/>
  <c r="K31" i="5"/>
  <c r="AP19" i="5" l="1"/>
  <c r="AQ19" i="5" s="1"/>
  <c r="AP22" i="5"/>
  <c r="AQ22" i="5" s="1"/>
  <c r="AP21" i="5"/>
  <c r="AQ21" i="5" s="1"/>
  <c r="AP16" i="5"/>
  <c r="AQ16" i="5" s="1"/>
  <c r="AP15" i="5"/>
  <c r="AQ15" i="5" s="1"/>
  <c r="AH22" i="5"/>
  <c r="AI22" i="5" s="1"/>
  <c r="AH21" i="5"/>
  <c r="AI21" i="5" s="1"/>
  <c r="AH19" i="5"/>
  <c r="AI19" i="5" s="1"/>
  <c r="AH16" i="5"/>
  <c r="AI16" i="5" s="1"/>
  <c r="AH15" i="5"/>
  <c r="AI15" i="5" s="1"/>
  <c r="Z22" i="5"/>
  <c r="AA22" i="5" s="1"/>
  <c r="Z21" i="5"/>
  <c r="AA21" i="5" s="1"/>
  <c r="Z19" i="5"/>
  <c r="AA19" i="5" s="1"/>
  <c r="Z16" i="5"/>
  <c r="AA16" i="5" s="1"/>
  <c r="Z15" i="5"/>
  <c r="R19" i="5"/>
  <c r="S19" i="5" s="1"/>
  <c r="AA15" i="5" l="1"/>
  <c r="J37" i="5"/>
  <c r="J16" i="5"/>
  <c r="J15" i="5"/>
  <c r="K24" i="5" l="1"/>
  <c r="AQ48" i="5" l="1"/>
  <c r="AP48" i="5"/>
  <c r="AQ47" i="5"/>
  <c r="AP47" i="5"/>
  <c r="AQ46" i="5"/>
  <c r="AP46" i="5"/>
  <c r="AQ45" i="5"/>
  <c r="AQ49" i="5" s="1"/>
  <c r="AP45" i="5"/>
  <c r="AL25" i="5"/>
  <c r="AK25" i="5"/>
  <c r="AI48" i="5"/>
  <c r="AH48" i="5"/>
  <c r="AI47" i="5"/>
  <c r="AH47" i="5"/>
  <c r="AI46" i="5"/>
  <c r="AH46" i="5"/>
  <c r="AI45" i="5"/>
  <c r="AH45" i="5"/>
  <c r="AD25" i="5"/>
  <c r="AC25" i="5"/>
  <c r="AA48" i="5"/>
  <c r="Z48" i="5"/>
  <c r="AA47" i="5"/>
  <c r="Z47" i="5"/>
  <c r="AA46" i="5"/>
  <c r="Z46" i="5"/>
  <c r="AA45" i="5"/>
  <c r="Z45" i="5"/>
  <c r="V25" i="5"/>
  <c r="U25" i="5"/>
  <c r="S48" i="5"/>
  <c r="R48" i="5"/>
  <c r="S47" i="5"/>
  <c r="R47" i="5"/>
  <c r="S46" i="5"/>
  <c r="R46" i="5"/>
  <c r="S45" i="5"/>
  <c r="R45" i="5"/>
  <c r="N25" i="5"/>
  <c r="M25" i="5"/>
  <c r="R22" i="5"/>
  <c r="S22" i="5" s="1"/>
  <c r="R21" i="5"/>
  <c r="S21" i="5" s="1"/>
  <c r="R16" i="5"/>
  <c r="S16" i="5" s="1"/>
  <c r="R15" i="5"/>
  <c r="K16" i="5"/>
  <c r="Z20" i="5" l="1"/>
  <c r="AA20" i="5" s="1"/>
  <c r="R20" i="5"/>
  <c r="S20" i="5" s="1"/>
  <c r="AP20" i="5"/>
  <c r="AQ20" i="5" s="1"/>
  <c r="AH20" i="5"/>
  <c r="AI20" i="5" s="1"/>
  <c r="R27" i="5"/>
  <c r="AH49" i="5"/>
  <c r="AP49" i="5"/>
  <c r="Z49" i="5"/>
  <c r="K15" i="5"/>
  <c r="R49" i="5"/>
  <c r="S15" i="5"/>
  <c r="S27" i="5" l="1"/>
  <c r="R33" i="5"/>
  <c r="Z18" i="5"/>
  <c r="AA18" i="5" s="1"/>
  <c r="Z17" i="5"/>
  <c r="AA17" i="5" s="1"/>
  <c r="AP18" i="5"/>
  <c r="AQ18" i="5" s="1"/>
  <c r="AP17" i="5"/>
  <c r="AQ17" i="5" s="1"/>
  <c r="AH18" i="5"/>
  <c r="AI18" i="5" s="1"/>
  <c r="AH17" i="5"/>
  <c r="AI17" i="5" s="1"/>
  <c r="R18" i="5"/>
  <c r="S18" i="5" s="1"/>
  <c r="R17" i="5"/>
  <c r="AL48" i="5"/>
  <c r="AD48" i="5"/>
  <c r="V48" i="5"/>
  <c r="S17" i="5" l="1"/>
  <c r="R24" i="5"/>
  <c r="N47" i="5" s="1"/>
  <c r="J46" i="5"/>
  <c r="J47" i="5"/>
  <c r="J48" i="5"/>
  <c r="J45" i="5"/>
  <c r="K46" i="5"/>
  <c r="K47" i="5"/>
  <c r="K48" i="5"/>
  <c r="I13" i="10" l="1"/>
  <c r="J13" i="10" s="1"/>
  <c r="I11" i="10"/>
  <c r="J11" i="10" s="1"/>
  <c r="I9" i="10"/>
  <c r="J9" i="10" s="1"/>
  <c r="I15" i="10"/>
  <c r="J15" i="10" s="1"/>
  <c r="H15" i="10"/>
  <c r="V47" i="5"/>
  <c r="AL47" i="5"/>
  <c r="AD47" i="5"/>
  <c r="J49" i="5"/>
  <c r="E25" i="5"/>
  <c r="K20" i="5" l="1"/>
  <c r="H13" i="10"/>
  <c r="H9" i="10"/>
  <c r="H11" i="10"/>
  <c r="J24" i="5" l="1"/>
  <c r="K27" i="5"/>
  <c r="J36" i="5"/>
  <c r="J41" i="5" s="1"/>
  <c r="K17" i="5" l="1"/>
  <c r="K18" i="5"/>
  <c r="J38" i="5" l="1"/>
  <c r="K30" i="5"/>
  <c r="K29" i="5"/>
  <c r="K28" i="5"/>
  <c r="K22" i="5"/>
  <c r="K21" i="5"/>
  <c r="K19" i="5"/>
  <c r="K38" i="5" l="1"/>
  <c r="K37" i="5"/>
  <c r="K36" i="5" l="1"/>
  <c r="F47" i="5" l="1"/>
  <c r="C10" i="5" s="1"/>
  <c r="H7" i="10" l="1"/>
  <c r="H17" i="10" s="1"/>
  <c r="F48" i="5" l="1"/>
  <c r="C11" i="5" s="1"/>
  <c r="I7" i="10" s="1"/>
  <c r="I17" i="10" l="1"/>
  <c r="J7" i="10"/>
  <c r="J17" i="10" s="1"/>
</calcChain>
</file>

<file path=xl/sharedStrings.xml><?xml version="1.0" encoding="utf-8"?>
<sst xmlns="http://schemas.openxmlformats.org/spreadsheetml/2006/main" count="1719" uniqueCount="146">
  <si>
    <t>Bi-Weekly</t>
  </si>
  <si>
    <t>County</t>
  </si>
  <si>
    <t>Target Area?</t>
  </si>
  <si>
    <t>Hourly Wage</t>
  </si>
  <si>
    <t>YTD Avg</t>
  </si>
  <si>
    <t>Payment Frequency:</t>
  </si>
  <si>
    <t>1 Yr Prior</t>
  </si>
  <si>
    <t>2 Yr Prior</t>
  </si>
  <si>
    <t>Amount</t>
  </si>
  <si>
    <t>YTD Gross Earnings</t>
  </si>
  <si>
    <t>Salary/Wage</t>
  </si>
  <si>
    <t>Lump Sum (Enter annual total)</t>
  </si>
  <si>
    <t>First Job</t>
  </si>
  <si>
    <t>Sum of Calculations</t>
  </si>
  <si>
    <t>Calculation Method:</t>
  </si>
  <si>
    <t>Total</t>
  </si>
  <si>
    <t>Total:</t>
  </si>
  <si>
    <t>Salary (Per Pay Period)</t>
  </si>
  <si>
    <t>Household Income Summary</t>
  </si>
  <si>
    <t>Income Limit Calculator</t>
  </si>
  <si>
    <t>Borrower 1</t>
  </si>
  <si>
    <t>Borrower 2</t>
  </si>
  <si>
    <t>Borrower 3</t>
  </si>
  <si>
    <t xml:space="preserve">Compliance </t>
  </si>
  <si>
    <t>Qualifying</t>
  </si>
  <si>
    <t>Borrower 4</t>
  </si>
  <si>
    <t>Borrower 5</t>
  </si>
  <si>
    <t>Payment Frequency Calculator</t>
  </si>
  <si>
    <t>Job Compliance Income:</t>
  </si>
  <si>
    <t>Calculate Two Year Average</t>
  </si>
  <si>
    <t>Individual Income Summary</t>
  </si>
  <si>
    <t>Job Qualifying Income:</t>
  </si>
  <si>
    <t>Average</t>
  </si>
  <si>
    <t>Amount on Borrowers 1003:</t>
  </si>
  <si>
    <t>1 Yr Prior W2</t>
  </si>
  <si>
    <t>2 Yr Prior W2</t>
  </si>
  <si>
    <t>Job Income Contribution</t>
  </si>
  <si>
    <t>Work Year Begin Date:</t>
  </si>
  <si>
    <t>Overrides (Use check box):</t>
  </si>
  <si>
    <t>Method of Calculation:</t>
  </si>
  <si>
    <t>Last Pay Check Date:</t>
  </si>
  <si>
    <t>Additional Income (Enter Higher of 1 Yr Past or 2 Yr Average)</t>
  </si>
  <si>
    <t>General Work Schedule Information</t>
  </si>
  <si>
    <t>*Previous years assumed to have same amount of pay stubs as current</t>
  </si>
  <si>
    <r>
      <t xml:space="preserve">Number of Paystubs </t>
    </r>
    <r>
      <rPr>
        <i/>
        <u/>
        <sz val="12"/>
        <rFont val="Calibri"/>
        <family val="2"/>
        <scheme val="minor"/>
      </rPr>
      <t>Received</t>
    </r>
    <r>
      <rPr>
        <sz val="12"/>
        <rFont val="Calibri"/>
        <family val="2"/>
        <scheme val="minor"/>
      </rPr>
      <t xml:space="preserve"> YTD:</t>
    </r>
  </si>
  <si>
    <t>Bi-Monthly</t>
  </si>
  <si>
    <t>YTD Base Earnings</t>
  </si>
  <si>
    <t>1 Yr Prior Base Earnings</t>
  </si>
  <si>
    <t>2 Yr Prior Base Earnings</t>
  </si>
  <si>
    <r>
      <t xml:space="preserve">Number of Paystubs </t>
    </r>
    <r>
      <rPr>
        <i/>
        <u/>
        <sz val="12"/>
        <rFont val="Calibri"/>
        <family val="2"/>
        <scheme val="minor"/>
      </rPr>
      <t>Received</t>
    </r>
    <r>
      <rPr>
        <sz val="12"/>
        <rFont val="Calibri"/>
        <family val="2"/>
        <scheme val="minor"/>
      </rPr>
      <t xml:space="preserve"> 1 Yr Prior:</t>
    </r>
  </si>
  <si>
    <r>
      <t xml:space="preserve">Number of Paystubs </t>
    </r>
    <r>
      <rPr>
        <i/>
        <u/>
        <sz val="12"/>
        <rFont val="Calibri"/>
        <family val="2"/>
        <scheme val="minor"/>
      </rPr>
      <t>Received</t>
    </r>
    <r>
      <rPr>
        <sz val="12"/>
        <rFont val="Calibri"/>
        <family val="2"/>
        <scheme val="minor"/>
      </rPr>
      <t xml:space="preserve"> 2 Yr Prior:</t>
    </r>
  </si>
  <si>
    <t>Compliance (Annual)</t>
  </si>
  <si>
    <t>Qualifying (Monthly)</t>
  </si>
  <si>
    <t>Not Used</t>
  </si>
  <si>
    <t>Description (Check for qualifying)</t>
  </si>
  <si>
    <t>Annual</t>
  </si>
  <si>
    <t>Second Job</t>
  </si>
  <si>
    <t>Third Job</t>
  </si>
  <si>
    <t>Fourth Job</t>
  </si>
  <si>
    <t>Fifth Job</t>
  </si>
  <si>
    <t>Compliance:</t>
  </si>
  <si>
    <t>Qualifying:</t>
  </si>
  <si>
    <t>Enter Borrower Name</t>
  </si>
  <si>
    <t>Underwriter Notes:</t>
  </si>
  <si>
    <t>Loan Information</t>
  </si>
  <si>
    <t>Hours worked per Week:</t>
  </si>
  <si>
    <t>Weeks worked in year:</t>
  </si>
  <si>
    <t>Most Recent Pay Period Start Date:</t>
  </si>
  <si>
    <t>Most Recent Pay Period End Date:</t>
  </si>
  <si>
    <t>Amount on Borrowers Affadivit:</t>
  </si>
  <si>
    <t>Variable Income 1</t>
  </si>
  <si>
    <t>Variable Income 2</t>
  </si>
  <si>
    <t>YTD Variable Income 1</t>
  </si>
  <si>
    <t>1 Yr Prior Variable Income 1</t>
  </si>
  <si>
    <t>2 Yr Prior Variable Income 1</t>
  </si>
  <si>
    <t>YTD Variable Income 2</t>
  </si>
  <si>
    <t>1 Yr Prior Variable Income 2</t>
  </si>
  <si>
    <t>2 Yr Prior Variable Income 2</t>
  </si>
  <si>
    <t>Variable Income 1 Freetyping</t>
  </si>
  <si>
    <t>Variable Income 2 Freetyping</t>
  </si>
  <si>
    <t>YTD Gross</t>
  </si>
  <si>
    <t>80% AMI Limit</t>
  </si>
  <si>
    <t>Annual Qualifying</t>
  </si>
  <si>
    <t>Total Household Members</t>
  </si>
  <si>
    <t>Average:</t>
  </si>
  <si>
    <t>Scratch Calculations</t>
  </si>
  <si>
    <t>1 Yr Prior Total Sum</t>
  </si>
  <si>
    <t>2 Yr Prior Total Sum</t>
  </si>
  <si>
    <r>
      <rPr>
        <b/>
        <sz val="14"/>
        <color theme="0"/>
        <rFont val="Calibri"/>
        <family val="2"/>
        <scheme val="minor"/>
      </rPr>
      <t>Disclaimer:</t>
    </r>
    <r>
      <rPr>
        <sz val="14"/>
        <color theme="0"/>
        <rFont val="Calibri"/>
        <family val="2"/>
        <scheme val="minor"/>
      </rPr>
      <t xml:space="preserve"> This income analysis worksheet is provided by WHEDA for training and informational purposes only. It is not intended to, or be relied upon for any other purposes, including mortgage loan underwriting. And should be reviewed by your own compliance and/or legal advisors. Income limits are subject to change and should be compared to current Total Household Compliance Income Limits listed on www.wheda.com. Please direct any questions you may have to a WHEDA Single Family representative. </t>
    </r>
  </si>
  <si>
    <t>Purchase Price (Capital Access)</t>
  </si>
  <si>
    <t>Number of Units (Capital Access)</t>
  </si>
  <si>
    <t>WHEDA Loan Number</t>
  </si>
  <si>
    <t>WHEDA Registration Date</t>
  </si>
  <si>
    <t>Program</t>
  </si>
  <si>
    <t xml:space="preserve">Disclaimer: This income analysis worksheet is provided by WHEDA for training and informational purposes only. It is not intended to, or be relied upon for any other purposes, including mortgage loan underwriting. And should be reviewed by your own compliance and/or legal advisors. Income limits are subject to change and should be compared to current Total Household Compliance Income Limits listed on www.wheda.com. Please direct any questions you may have to a WHEDA Single Family representative. </t>
  </si>
  <si>
    <t>Yellow fields are required to complete if they apply.</t>
  </si>
  <si>
    <r>
      <t>1.</t>
    </r>
    <r>
      <rPr>
        <sz val="7"/>
        <color theme="1"/>
        <rFont val="Times New Roman"/>
        <family val="1"/>
      </rPr>
      <t xml:space="preserve">       </t>
    </r>
    <r>
      <rPr>
        <sz val="11"/>
        <color theme="1"/>
        <rFont val="Calibri"/>
        <family val="2"/>
        <scheme val="minor"/>
      </rPr>
      <t>Enter WHEDA loan number if registered or borrower name on line 7</t>
    </r>
  </si>
  <si>
    <r>
      <t>·</t>
    </r>
    <r>
      <rPr>
        <sz val="7"/>
        <color theme="1"/>
        <rFont val="Times New Roman"/>
        <family val="1"/>
      </rPr>
      <t xml:space="preserve">         </t>
    </r>
    <r>
      <rPr>
        <i/>
        <sz val="11"/>
        <color theme="1"/>
        <rFont val="Calibri"/>
        <family val="2"/>
        <scheme val="minor"/>
      </rPr>
      <t>First Time Home Buyer</t>
    </r>
  </si>
  <si>
    <r>
      <t>·</t>
    </r>
    <r>
      <rPr>
        <sz val="7"/>
        <color theme="1"/>
        <rFont val="Times New Roman"/>
        <family val="1"/>
      </rPr>
      <t xml:space="preserve">         </t>
    </r>
    <r>
      <rPr>
        <i/>
        <sz val="11"/>
        <color theme="1"/>
        <rFont val="Calibri"/>
        <family val="2"/>
        <scheme val="minor"/>
      </rPr>
      <t>Conventional &amp; FHA</t>
    </r>
  </si>
  <si>
    <r>
      <t>·</t>
    </r>
    <r>
      <rPr>
        <sz val="7"/>
        <color theme="1"/>
        <rFont val="Times New Roman"/>
        <family val="1"/>
      </rPr>
      <t xml:space="preserve">         </t>
    </r>
    <r>
      <rPr>
        <i/>
        <sz val="11"/>
        <color theme="1"/>
        <rFont val="Calibri"/>
        <family val="2"/>
        <scheme val="minor"/>
      </rPr>
      <t>Capital Access</t>
    </r>
  </si>
  <si>
    <r>
      <t>5.</t>
    </r>
    <r>
      <rPr>
        <sz val="7"/>
        <color theme="1"/>
        <rFont val="Times New Roman"/>
        <family val="1"/>
      </rPr>
      <t xml:space="preserve">       </t>
    </r>
    <r>
      <rPr>
        <sz val="11"/>
        <color theme="1"/>
        <rFont val="Calibri"/>
        <family val="2"/>
        <scheme val="minor"/>
      </rPr>
      <t xml:space="preserve">Enter the number of </t>
    </r>
    <r>
      <rPr>
        <b/>
        <sz val="11"/>
        <color theme="1"/>
        <rFont val="Calibri"/>
        <family val="2"/>
        <scheme val="minor"/>
      </rPr>
      <t xml:space="preserve">all </t>
    </r>
    <r>
      <rPr>
        <sz val="11"/>
        <color theme="1"/>
        <rFont val="Calibri"/>
        <family val="2"/>
        <scheme val="minor"/>
      </rPr>
      <t>the</t>
    </r>
    <r>
      <rPr>
        <b/>
        <sz val="11"/>
        <color theme="1"/>
        <rFont val="Calibri"/>
        <family val="2"/>
        <scheme val="minor"/>
      </rPr>
      <t xml:space="preserve"> </t>
    </r>
    <r>
      <rPr>
        <sz val="11"/>
        <color theme="1"/>
        <rFont val="Calibri"/>
        <family val="2"/>
        <scheme val="minor"/>
      </rPr>
      <t>people that will be occupying the property on line 14</t>
    </r>
  </si>
  <si>
    <t>This must be accurate to determine the correct income limit.</t>
  </si>
  <si>
    <r>
      <t>6.</t>
    </r>
    <r>
      <rPr>
        <i/>
        <sz val="7"/>
        <color theme="1"/>
        <rFont val="Times New Roman"/>
        <family val="1"/>
      </rPr>
      <t xml:space="preserve">       </t>
    </r>
    <r>
      <rPr>
        <sz val="11"/>
        <color theme="1"/>
        <rFont val="Calibri"/>
        <family val="2"/>
        <scheme val="minor"/>
      </rPr>
      <t xml:space="preserve">Enter </t>
    </r>
    <r>
      <rPr>
        <i/>
        <sz val="11"/>
        <color theme="1"/>
        <rFont val="Calibri"/>
        <family val="2"/>
        <scheme val="minor"/>
      </rPr>
      <t xml:space="preserve">Yes </t>
    </r>
    <r>
      <rPr>
        <sz val="11"/>
        <color theme="1"/>
        <rFont val="Calibri"/>
        <family val="2"/>
        <scheme val="minor"/>
      </rPr>
      <t xml:space="preserve">or </t>
    </r>
    <r>
      <rPr>
        <i/>
        <sz val="11"/>
        <color theme="1"/>
        <rFont val="Calibri"/>
        <family val="2"/>
        <scheme val="minor"/>
      </rPr>
      <t xml:space="preserve">No </t>
    </r>
    <r>
      <rPr>
        <sz val="11"/>
        <color theme="1"/>
        <rFont val="Calibri"/>
        <family val="2"/>
        <scheme val="minor"/>
      </rPr>
      <t>if property is in a Target Area on line 15 (See list and Map)</t>
    </r>
  </si>
  <si>
    <t>Important as this will affect income limit.</t>
  </si>
  <si>
    <r>
      <t>7.</t>
    </r>
    <r>
      <rPr>
        <sz val="7"/>
        <color theme="1"/>
        <rFont val="Times New Roman"/>
        <family val="1"/>
      </rPr>
      <t xml:space="preserve">       </t>
    </r>
    <r>
      <rPr>
        <sz val="11"/>
        <color theme="1"/>
        <rFont val="Calibri"/>
        <family val="2"/>
        <scheme val="minor"/>
      </rPr>
      <t>Enter income limit based on program, county, and household size.</t>
    </r>
  </si>
  <si>
    <r>
      <t>8.</t>
    </r>
    <r>
      <rPr>
        <sz val="7"/>
        <color theme="1"/>
        <rFont val="Times New Roman"/>
        <family val="1"/>
      </rPr>
      <t xml:space="preserve">       </t>
    </r>
    <r>
      <rPr>
        <sz val="11"/>
        <color theme="1"/>
        <rFont val="Calibri"/>
        <family val="2"/>
        <scheme val="minor"/>
      </rPr>
      <t>Enter the 80% AMI limit for the county on line 17</t>
    </r>
  </si>
  <si>
    <r>
      <t>9.</t>
    </r>
    <r>
      <rPr>
        <sz val="7"/>
        <color theme="1"/>
        <rFont val="Times New Roman"/>
        <family val="1"/>
      </rPr>
      <t xml:space="preserve">       </t>
    </r>
    <r>
      <rPr>
        <sz val="11"/>
        <color theme="1"/>
        <rFont val="Calibri"/>
        <family val="2"/>
        <scheme val="minor"/>
      </rPr>
      <t xml:space="preserve">Enter number of units(s) for </t>
    </r>
    <r>
      <rPr>
        <i/>
        <sz val="11"/>
        <color theme="1"/>
        <rFont val="Calibri"/>
        <family val="2"/>
        <scheme val="minor"/>
      </rPr>
      <t xml:space="preserve">Capital Access </t>
    </r>
    <r>
      <rPr>
        <sz val="11"/>
        <color theme="1"/>
        <rFont val="Calibri"/>
        <family val="2"/>
        <scheme val="minor"/>
      </rPr>
      <t>eligibility on line 18</t>
    </r>
  </si>
  <si>
    <r>
      <t xml:space="preserve">Click on </t>
    </r>
    <r>
      <rPr>
        <i/>
        <sz val="11"/>
        <color theme="1"/>
        <rFont val="Calibri"/>
        <family val="2"/>
        <scheme val="minor"/>
      </rPr>
      <t xml:space="preserve">Borrower 1 </t>
    </r>
    <r>
      <rPr>
        <sz val="11"/>
        <color theme="1"/>
        <rFont val="Calibri"/>
        <family val="2"/>
        <scheme val="minor"/>
      </rPr>
      <t>tab on bottom of the page.</t>
    </r>
  </si>
  <si>
    <r>
      <t>2.</t>
    </r>
    <r>
      <rPr>
        <sz val="7"/>
        <color theme="1"/>
        <rFont val="Times New Roman"/>
        <family val="1"/>
      </rPr>
      <t xml:space="preserve">       </t>
    </r>
    <r>
      <rPr>
        <sz val="11"/>
        <color theme="1"/>
        <rFont val="Calibri"/>
        <family val="2"/>
        <scheme val="minor"/>
      </rPr>
      <t>Enter date registered with WHEDA on line 8</t>
    </r>
  </si>
  <si>
    <r>
      <t>·</t>
    </r>
    <r>
      <rPr>
        <sz val="7"/>
        <color theme="1"/>
        <rFont val="Times New Roman"/>
        <family val="1"/>
      </rPr>
      <t>        </t>
    </r>
    <r>
      <rPr>
        <sz val="11"/>
        <color theme="1"/>
        <rFont val="Calibri"/>
        <family val="2"/>
        <scheme val="minor"/>
      </rPr>
      <t>MCC</t>
    </r>
  </si>
  <si>
    <r>
      <t>3.</t>
    </r>
    <r>
      <rPr>
        <sz val="7"/>
        <color theme="1"/>
        <rFont val="Times New Roman"/>
        <family val="1"/>
      </rPr>
      <t xml:space="preserve">       </t>
    </r>
    <r>
      <rPr>
        <sz val="11"/>
        <color theme="1"/>
        <rFont val="Calibri"/>
        <family val="2"/>
        <scheme val="minor"/>
      </rPr>
      <t>Enter loan program on line 12:</t>
    </r>
  </si>
  <si>
    <r>
      <t>4.</t>
    </r>
    <r>
      <rPr>
        <sz val="7"/>
        <color theme="1"/>
        <rFont val="Times New Roman"/>
        <family val="1"/>
      </rPr>
      <t xml:space="preserve">       </t>
    </r>
    <r>
      <rPr>
        <sz val="11"/>
        <color theme="1"/>
        <rFont val="Calibri"/>
        <family val="2"/>
        <scheme val="minor"/>
      </rPr>
      <t>Enter subject property's county on line 13</t>
    </r>
  </si>
  <si>
    <r>
      <t>10.</t>
    </r>
    <r>
      <rPr>
        <i/>
        <sz val="7"/>
        <color theme="1"/>
        <rFont val="Times New Roman"/>
        <family val="1"/>
      </rPr>
      <t>  </t>
    </r>
    <r>
      <rPr>
        <sz val="11"/>
        <color theme="1"/>
        <rFont val="Calibri"/>
        <family val="2"/>
        <scheme val="minor"/>
      </rPr>
      <t xml:space="preserve">Enter Purchase price for </t>
    </r>
    <r>
      <rPr>
        <i/>
        <sz val="11"/>
        <color theme="1"/>
        <rFont val="Calibri"/>
        <family val="2"/>
        <scheme val="minor"/>
      </rPr>
      <t xml:space="preserve">Capital Access </t>
    </r>
    <r>
      <rPr>
        <sz val="11"/>
        <color theme="1"/>
        <rFont val="Calibri"/>
        <family val="2"/>
        <scheme val="minor"/>
      </rPr>
      <t>eligibility on line 19</t>
    </r>
  </si>
  <si>
    <r>
      <t>1.</t>
    </r>
    <r>
      <rPr>
        <sz val="7"/>
        <color theme="1"/>
        <rFont val="Times New Roman"/>
        <family val="1"/>
      </rPr>
      <t xml:space="preserve">       </t>
    </r>
    <r>
      <rPr>
        <sz val="11"/>
        <color theme="1"/>
        <rFont val="Calibri"/>
        <family val="2"/>
        <scheme val="minor"/>
      </rPr>
      <t>Enter borrower name</t>
    </r>
  </si>
  <si>
    <r>
      <t>2.</t>
    </r>
    <r>
      <rPr>
        <sz val="7"/>
        <color theme="1"/>
        <rFont val="Times New Roman"/>
        <family val="1"/>
      </rPr>
      <t xml:space="preserve">       </t>
    </r>
    <r>
      <rPr>
        <sz val="11"/>
        <color theme="1"/>
        <rFont val="Calibri"/>
        <family val="2"/>
        <scheme val="minor"/>
      </rPr>
      <t xml:space="preserve">Enter income borrower certified on </t>
    </r>
    <r>
      <rPr>
        <i/>
        <sz val="11"/>
        <color theme="1"/>
        <rFont val="Calibri"/>
        <family val="2"/>
        <scheme val="minor"/>
      </rPr>
      <t xml:space="preserve">WHEDA Form 2 </t>
    </r>
    <r>
      <rPr>
        <sz val="11"/>
        <color theme="1"/>
        <rFont val="Calibri"/>
        <family val="2"/>
        <scheme val="minor"/>
      </rPr>
      <t>on line 8.</t>
    </r>
  </si>
  <si>
    <r>
      <t>3.</t>
    </r>
    <r>
      <rPr>
        <sz val="7"/>
        <color theme="1"/>
        <rFont val="Times New Roman"/>
        <family val="1"/>
      </rPr>
      <t xml:space="preserve">       </t>
    </r>
    <r>
      <rPr>
        <sz val="11"/>
        <color theme="1"/>
        <rFont val="Calibri"/>
        <family val="2"/>
        <scheme val="minor"/>
      </rPr>
      <t>Enter income from application on line 9.</t>
    </r>
  </si>
  <si>
    <r>
      <t>4.</t>
    </r>
    <r>
      <rPr>
        <sz val="7"/>
        <color theme="1"/>
        <rFont val="Times New Roman"/>
        <family val="1"/>
      </rPr>
      <t xml:space="preserve">       </t>
    </r>
    <r>
      <rPr>
        <sz val="11"/>
        <color theme="1"/>
        <rFont val="Calibri"/>
        <family val="2"/>
        <scheme val="minor"/>
      </rPr>
      <t>Enter all W2 income from prior year on line 16. (</t>
    </r>
    <r>
      <rPr>
        <i/>
        <sz val="11"/>
        <color theme="1"/>
        <rFont val="Calibri"/>
        <family val="2"/>
        <scheme val="minor"/>
      </rPr>
      <t>1 Yr. Prior Total Sum)</t>
    </r>
  </si>
  <si>
    <r>
      <t>5.</t>
    </r>
    <r>
      <rPr>
        <sz val="7"/>
        <color theme="1"/>
        <rFont val="Times New Roman"/>
        <family val="1"/>
      </rPr>
      <t xml:space="preserve">       </t>
    </r>
    <r>
      <rPr>
        <sz val="11"/>
        <color theme="1"/>
        <rFont val="Calibri"/>
        <family val="2"/>
        <scheme val="minor"/>
      </rPr>
      <t>Enter all W2 income from the 2</t>
    </r>
    <r>
      <rPr>
        <vertAlign val="superscript"/>
        <sz val="11"/>
        <color theme="1"/>
        <rFont val="Calibri"/>
        <family val="2"/>
        <scheme val="minor"/>
      </rPr>
      <t>nd</t>
    </r>
    <r>
      <rPr>
        <sz val="11"/>
        <color theme="1"/>
        <rFont val="Calibri"/>
        <family val="2"/>
        <scheme val="minor"/>
      </rPr>
      <t xml:space="preserve"> year on line 16 (</t>
    </r>
    <r>
      <rPr>
        <i/>
        <sz val="11"/>
        <color theme="1"/>
        <rFont val="Calibri"/>
        <family val="2"/>
        <scheme val="minor"/>
      </rPr>
      <t>2 Yr. Prior Total Sum)</t>
    </r>
  </si>
  <si>
    <r>
      <t>6.</t>
    </r>
    <r>
      <rPr>
        <sz val="7"/>
        <color theme="1"/>
        <rFont val="Times New Roman"/>
        <family val="1"/>
      </rPr>
      <t xml:space="preserve">       </t>
    </r>
    <r>
      <rPr>
        <sz val="11"/>
        <color theme="1"/>
        <rFont val="Calibri"/>
        <family val="2"/>
        <scheme val="minor"/>
      </rPr>
      <t xml:space="preserve">Enter Company name of primary employment in </t>
    </r>
    <r>
      <rPr>
        <i/>
        <sz val="11"/>
        <color theme="1"/>
        <rFont val="Calibri"/>
        <family val="2"/>
        <scheme val="minor"/>
      </rPr>
      <t xml:space="preserve">First Job </t>
    </r>
    <r>
      <rPr>
        <sz val="11"/>
        <color theme="1"/>
        <rFont val="Calibri"/>
        <family val="2"/>
        <scheme val="minor"/>
      </rPr>
      <t>box</t>
    </r>
  </si>
  <si>
    <r>
      <t>8.</t>
    </r>
    <r>
      <rPr>
        <sz val="7"/>
        <color theme="1"/>
        <rFont val="Times New Roman"/>
        <family val="1"/>
      </rPr>
      <t xml:space="preserve">       </t>
    </r>
    <r>
      <rPr>
        <i/>
        <sz val="11"/>
        <color theme="1"/>
        <rFont val="Calibri"/>
        <family val="2"/>
        <scheme val="minor"/>
      </rPr>
      <t xml:space="preserve">Hours worked per week: </t>
    </r>
    <r>
      <rPr>
        <sz val="11"/>
        <color theme="1"/>
        <rFont val="Calibri"/>
        <family val="2"/>
        <scheme val="minor"/>
      </rPr>
      <t>This is defaulted to 40 hours per week but may be adjusted if the hours scheduled is less than 40 hours.</t>
    </r>
  </si>
  <si>
    <r>
      <t>9.</t>
    </r>
    <r>
      <rPr>
        <sz val="7"/>
        <color theme="1"/>
        <rFont val="Times New Roman"/>
        <family val="1"/>
      </rPr>
      <t xml:space="preserve">       </t>
    </r>
    <r>
      <rPr>
        <sz val="11"/>
        <color theme="1"/>
        <rFont val="Calibri"/>
        <family val="2"/>
        <scheme val="minor"/>
      </rPr>
      <t>Enter the pay date and start and end of the pay period.</t>
    </r>
  </si>
  <si>
    <r>
      <t>10.</t>
    </r>
    <r>
      <rPr>
        <sz val="7"/>
        <color theme="1"/>
        <rFont val="Times New Roman"/>
        <family val="1"/>
      </rPr>
      <t xml:space="preserve">   </t>
    </r>
    <r>
      <rPr>
        <sz val="11"/>
        <color theme="1"/>
        <rFont val="Calibri"/>
        <family val="2"/>
        <scheme val="minor"/>
      </rPr>
      <t>Enter YTD gross income.</t>
    </r>
  </si>
  <si>
    <t xml:space="preserve">This will project out the current years income and is normally the worse case figure. </t>
  </si>
  <si>
    <r>
      <t>11.</t>
    </r>
    <r>
      <rPr>
        <i/>
        <sz val="7"/>
        <color theme="1"/>
        <rFont val="Times New Roman"/>
        <family val="1"/>
      </rPr>
      <t xml:space="preserve">   </t>
    </r>
    <r>
      <rPr>
        <sz val="11"/>
        <color theme="1"/>
        <rFont val="Calibri"/>
        <family val="2"/>
        <scheme val="minor"/>
      </rPr>
      <t>Enter Base income only, do not include OT, commission, bonus, or other variable income.</t>
    </r>
  </si>
  <si>
    <r>
      <t>·</t>
    </r>
    <r>
      <rPr>
        <sz val="7"/>
        <color theme="1"/>
        <rFont val="Times New Roman"/>
        <family val="1"/>
      </rPr>
      <t xml:space="preserve">         </t>
    </r>
    <r>
      <rPr>
        <i/>
        <sz val="11"/>
        <color theme="1"/>
        <rFont val="Calibri"/>
        <family val="2"/>
        <scheme val="minor"/>
      </rPr>
      <t>This figure maybe used to support qualifying income. Does it support the hourly rate at 40 hours or scheduled hours?</t>
    </r>
  </si>
  <si>
    <r>
      <t>15.</t>
    </r>
    <r>
      <rPr>
        <sz val="7"/>
        <color theme="1"/>
        <rFont val="Times New Roman"/>
        <family val="1"/>
      </rPr>
      <t xml:space="preserve">   </t>
    </r>
    <r>
      <rPr>
        <sz val="11"/>
        <color theme="1"/>
        <rFont val="Calibri"/>
        <family val="2"/>
        <scheme val="minor"/>
      </rPr>
      <t xml:space="preserve">Select </t>
    </r>
    <r>
      <rPr>
        <i/>
        <sz val="11"/>
        <color theme="1"/>
        <rFont val="Calibri"/>
        <family val="2"/>
        <scheme val="minor"/>
      </rPr>
      <t xml:space="preserve">Method of Calculation </t>
    </r>
    <r>
      <rPr>
        <sz val="11"/>
        <color theme="1"/>
        <rFont val="Calibri"/>
        <family val="2"/>
        <scheme val="minor"/>
      </rPr>
      <t>from dropdown.</t>
    </r>
  </si>
  <si>
    <r>
      <t>16.</t>
    </r>
    <r>
      <rPr>
        <sz val="7"/>
        <color theme="1"/>
        <rFont val="Times New Roman"/>
        <family val="1"/>
      </rPr>
      <t xml:space="preserve">   </t>
    </r>
    <r>
      <rPr>
        <sz val="11"/>
        <color theme="1"/>
        <rFont val="Calibri"/>
        <family val="2"/>
        <scheme val="minor"/>
      </rPr>
      <t>If there is variable income (</t>
    </r>
    <r>
      <rPr>
        <i/>
        <sz val="11"/>
        <color theme="1"/>
        <rFont val="Calibri"/>
        <family val="2"/>
        <scheme val="minor"/>
      </rPr>
      <t xml:space="preserve">OT, commission Bonus) </t>
    </r>
    <r>
      <rPr>
        <sz val="11"/>
        <color theme="1"/>
        <rFont val="Calibri"/>
        <family val="2"/>
        <scheme val="minor"/>
      </rPr>
      <t>Identify type in</t>
    </r>
    <r>
      <rPr>
        <i/>
        <sz val="11"/>
        <color theme="1"/>
        <rFont val="Calibri"/>
        <family val="2"/>
        <scheme val="minor"/>
      </rPr>
      <t xml:space="preserve"> Variable Income 1</t>
    </r>
  </si>
  <si>
    <t>Enter YTD earnings and prior 2 years.</t>
  </si>
  <si>
    <r>
      <t>17.</t>
    </r>
    <r>
      <rPr>
        <sz val="7"/>
        <color theme="1"/>
        <rFont val="Times New Roman"/>
        <family val="1"/>
      </rPr>
      <t xml:space="preserve">   </t>
    </r>
    <r>
      <rPr>
        <sz val="11"/>
        <color theme="1"/>
        <rFont val="Calibri"/>
        <family val="2"/>
        <scheme val="minor"/>
      </rPr>
      <t xml:space="preserve">If there is an additional variable income, identify type in </t>
    </r>
    <r>
      <rPr>
        <i/>
        <sz val="11"/>
        <color theme="1"/>
        <rFont val="Calibri"/>
        <family val="2"/>
        <scheme val="minor"/>
      </rPr>
      <t xml:space="preserve">Variable Income 2 </t>
    </r>
    <r>
      <rPr>
        <sz val="11"/>
        <color theme="1"/>
        <rFont val="Calibri"/>
        <family val="2"/>
        <scheme val="minor"/>
      </rPr>
      <t>and repeat step 27.</t>
    </r>
  </si>
  <si>
    <r>
      <t>18.</t>
    </r>
    <r>
      <rPr>
        <i/>
        <sz val="7"/>
        <color theme="1"/>
        <rFont val="Times New Roman"/>
        <family val="1"/>
      </rPr>
      <t xml:space="preserve">   </t>
    </r>
    <r>
      <rPr>
        <i/>
        <sz val="11"/>
        <color theme="1"/>
        <rFont val="Calibri"/>
        <family val="2"/>
        <scheme val="minor"/>
      </rPr>
      <t xml:space="preserve">Additional Income: </t>
    </r>
    <r>
      <rPr>
        <sz val="11"/>
        <color theme="1"/>
        <rFont val="Calibri"/>
        <family val="2"/>
        <scheme val="minor"/>
      </rPr>
      <t>Other sources of income can be entered here, i.e. Social security, Pension, Child support, Alimony, Self Employment income from SAM worksheet. Enter the annual amount.</t>
    </r>
  </si>
  <si>
    <r>
      <t xml:space="preserve">If there are additional jobs repeat the above step on the </t>
    </r>
    <r>
      <rPr>
        <i/>
        <sz val="11"/>
        <color theme="1"/>
        <rFont val="Calibri"/>
        <family val="2"/>
        <scheme val="minor"/>
      </rPr>
      <t xml:space="preserve">second job </t>
    </r>
    <r>
      <rPr>
        <sz val="11"/>
        <color theme="1"/>
        <rFont val="Calibri"/>
        <family val="2"/>
        <scheme val="minor"/>
      </rPr>
      <t>tab.</t>
    </r>
  </si>
  <si>
    <t>If there are additional borrowers click on the additional borrower tab and repeat.</t>
  </si>
  <si>
    <r>
      <t>7.</t>
    </r>
    <r>
      <rPr>
        <sz val="7"/>
        <color theme="1"/>
        <rFont val="Times New Roman"/>
        <family val="1"/>
      </rPr>
      <t xml:space="preserve">       </t>
    </r>
    <r>
      <rPr>
        <sz val="11"/>
        <color theme="1"/>
        <rFont val="Calibri"/>
        <family val="2"/>
        <scheme val="minor"/>
      </rPr>
      <t>Enter W2 income (</t>
    </r>
    <r>
      <rPr>
        <i/>
        <sz val="11"/>
        <color theme="1"/>
        <rFont val="Calibri"/>
        <family val="2"/>
        <scheme val="minor"/>
      </rPr>
      <t xml:space="preserve">box 5) </t>
    </r>
    <r>
      <rPr>
        <sz val="11"/>
        <color theme="1"/>
        <rFont val="Calibri"/>
        <family val="2"/>
        <scheme val="minor"/>
      </rPr>
      <t>for the most recent 2 years. If the W2’s include the true gross income this amount must be used.</t>
    </r>
  </si>
  <si>
    <r>
      <t>14.</t>
    </r>
    <r>
      <rPr>
        <sz val="7"/>
        <color theme="1"/>
        <rFont val="Times New Roman"/>
        <family val="1"/>
      </rPr>
      <t xml:space="preserve">   </t>
    </r>
    <r>
      <rPr>
        <sz val="11"/>
        <color theme="1"/>
        <rFont val="Calibri"/>
        <family val="2"/>
        <scheme val="minor"/>
      </rPr>
      <t>Enter in the prior 2 years base income if breakdown from a VOE is available.</t>
    </r>
  </si>
  <si>
    <r>
      <t>12.</t>
    </r>
    <r>
      <rPr>
        <sz val="7"/>
        <color theme="1"/>
        <rFont val="Times New Roman"/>
        <family val="1"/>
      </rPr>
      <t xml:space="preserve">   </t>
    </r>
    <r>
      <rPr>
        <sz val="11"/>
        <color theme="1"/>
        <rFont val="Calibri"/>
        <family val="2"/>
        <scheme val="minor"/>
      </rPr>
      <t>Enter Hourly wage.</t>
    </r>
  </si>
  <si>
    <r>
      <t>13.</t>
    </r>
    <r>
      <rPr>
        <sz val="7"/>
        <color theme="1"/>
        <rFont val="Times New Roman"/>
        <family val="1"/>
      </rPr>
      <t xml:space="preserve">   </t>
    </r>
    <r>
      <rPr>
        <sz val="11"/>
        <color theme="1"/>
        <rFont val="Calibri"/>
        <family val="2"/>
        <scheme val="minor"/>
      </rPr>
      <t>Enter Pay period Salary</t>
    </r>
  </si>
  <si>
    <r>
      <t>·</t>
    </r>
    <r>
      <rPr>
        <sz val="7"/>
        <color theme="1"/>
        <rFont val="Times New Roman"/>
        <family val="1"/>
      </rPr>
      <t xml:space="preserve">         </t>
    </r>
    <r>
      <rPr>
        <i/>
        <sz val="11"/>
        <color theme="1"/>
        <rFont val="Calibri"/>
        <family val="2"/>
        <scheme val="minor"/>
      </rPr>
      <t xml:space="preserve">For Compliance purposes use the highest amount: prior year W2 or gross YTD projected. Note if hourly plus variable income is higher, then hourly would need to be selected and the appropriate variable income should be added. </t>
    </r>
    <r>
      <rPr>
        <b/>
        <i/>
        <sz val="11"/>
        <color theme="1"/>
        <rFont val="Calibri"/>
        <family val="2"/>
        <scheme val="minor"/>
      </rPr>
      <t xml:space="preserve">Please see WHEDA guide for additional compliance income guidance </t>
    </r>
  </si>
  <si>
    <r>
      <t>19.</t>
    </r>
    <r>
      <rPr>
        <sz val="7"/>
        <color theme="1"/>
        <rFont val="Times New Roman"/>
        <family val="1"/>
      </rPr>
      <t xml:space="preserve">   </t>
    </r>
    <r>
      <rPr>
        <sz val="11"/>
        <color theme="1"/>
        <rFont val="Calibri"/>
        <family val="2"/>
        <scheme val="minor"/>
      </rPr>
      <t xml:space="preserve">In </t>
    </r>
    <r>
      <rPr>
        <i/>
        <sz val="11"/>
        <color theme="1"/>
        <rFont val="Calibri"/>
        <family val="2"/>
        <scheme val="minor"/>
      </rPr>
      <t>Underwriter Notes</t>
    </r>
    <r>
      <rPr>
        <sz val="11"/>
        <color theme="1"/>
        <rFont val="Calibri"/>
        <family val="2"/>
        <scheme val="minor"/>
      </rPr>
      <t xml:space="preserve"> on  the Main Page tab, comment on your reasoning for your selected income.</t>
    </r>
  </si>
  <si>
    <t>20. The below example shows the borrower meets FTHB income limit but the qualifying income exceed the 80% AMI so the pricing adjustments will apply.</t>
  </si>
  <si>
    <t>Compliance Income Limit</t>
  </si>
  <si>
    <t>Occupant 1</t>
  </si>
  <si>
    <t>Occupant 2</t>
  </si>
  <si>
    <t>Occupant 3</t>
  </si>
  <si>
    <t>Occupant 4</t>
  </si>
  <si>
    <t>Occupant 5</t>
  </si>
  <si>
    <t>Version Date: 12/4/24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</si>
</sst>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quot;$&quot;#,##0.00"/>
  </numFmts>
  <fonts count="33"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4"/>
      <name val="Calibri"/>
      <family val="2"/>
      <scheme val="minor"/>
    </font>
    <font>
      <sz val="12"/>
      <name val="Calibri"/>
      <family val="2"/>
      <scheme val="minor"/>
    </font>
    <font>
      <sz val="15"/>
      <name val="Calibri"/>
      <family val="2"/>
      <scheme val="minor"/>
    </font>
    <font>
      <sz val="12"/>
      <color theme="1"/>
      <name val="Calibri"/>
      <family val="2"/>
      <scheme val="minor"/>
    </font>
    <font>
      <sz val="12"/>
      <color theme="0"/>
      <name val="Calibri"/>
      <family val="2"/>
      <scheme val="minor"/>
    </font>
    <font>
      <b/>
      <sz val="14"/>
      <name val="Calibri"/>
      <family val="2"/>
      <scheme val="minor"/>
    </font>
    <font>
      <sz val="14"/>
      <color theme="0"/>
      <name val="Calibri"/>
      <family val="2"/>
      <scheme val="minor"/>
    </font>
    <font>
      <b/>
      <sz val="14"/>
      <color theme="0"/>
      <name val="Calibri"/>
      <family val="2"/>
      <scheme val="minor"/>
    </font>
    <font>
      <b/>
      <sz val="12"/>
      <name val="Calibri"/>
      <family val="2"/>
      <scheme val="minor"/>
    </font>
    <font>
      <b/>
      <sz val="12"/>
      <color theme="1"/>
      <name val="Calibri"/>
      <family val="2"/>
      <scheme val="minor"/>
    </font>
    <font>
      <sz val="36"/>
      <color theme="0"/>
      <name val="Calibri"/>
      <family val="2"/>
      <scheme val="minor"/>
    </font>
    <font>
      <b/>
      <sz val="16"/>
      <color theme="0"/>
      <name val="Calibri"/>
      <family val="2"/>
      <scheme val="minor"/>
    </font>
    <font>
      <sz val="22"/>
      <name val="Calibri"/>
      <family val="2"/>
      <scheme val="minor"/>
    </font>
    <font>
      <i/>
      <u/>
      <sz val="12"/>
      <name val="Calibri"/>
      <family val="2"/>
      <scheme val="minor"/>
    </font>
    <font>
      <sz val="10"/>
      <name val="Calibri"/>
      <family val="2"/>
      <scheme val="minor"/>
    </font>
    <font>
      <u/>
      <sz val="20"/>
      <color theme="0"/>
      <name val="Calibri"/>
      <family val="2"/>
      <scheme val="minor"/>
    </font>
    <font>
      <sz val="14"/>
      <color theme="0" tint="-4.9989318521683403E-2"/>
      <name val="Calibri"/>
      <family val="2"/>
      <scheme val="minor"/>
    </font>
    <font>
      <u/>
      <sz val="22"/>
      <name val="Calibri"/>
      <family val="2"/>
      <scheme val="minor"/>
    </font>
    <font>
      <sz val="12"/>
      <color rgb="FFFF0000"/>
      <name val="Calibri"/>
      <family val="2"/>
      <scheme val="minor"/>
    </font>
    <font>
      <sz val="18"/>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i/>
      <sz val="14"/>
      <color theme="1"/>
      <name val="Calibri"/>
      <family val="2"/>
      <scheme val="minor"/>
    </font>
    <font>
      <sz val="7"/>
      <color theme="1"/>
      <name val="Times New Roman"/>
      <family val="1"/>
    </font>
    <font>
      <sz val="11"/>
      <color theme="1"/>
      <name val="Symbol"/>
      <family val="1"/>
      <charset val="2"/>
    </font>
    <font>
      <i/>
      <sz val="11"/>
      <color theme="1"/>
      <name val="Calibri"/>
      <family val="2"/>
      <scheme val="minor"/>
    </font>
    <font>
      <i/>
      <sz val="7"/>
      <color theme="1"/>
      <name val="Times New Roman"/>
      <family val="1"/>
    </font>
    <font>
      <vertAlign val="superscript"/>
      <sz val="11"/>
      <color theme="1"/>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008000"/>
        <bgColor indexed="64"/>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FFFF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top style="medium">
        <color auto="1"/>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284">
    <xf numFmtId="0" fontId="0" fillId="0" borderId="0" xfId="0"/>
    <xf numFmtId="0" fontId="5" fillId="0" borderId="0" xfId="0" applyFont="1"/>
    <xf numFmtId="44" fontId="6" fillId="0" borderId="0" xfId="1" applyFont="1" applyFill="1" applyBorder="1" applyAlignment="1">
      <alignment horizontal="right" vertical="center"/>
    </xf>
    <xf numFmtId="0" fontId="16" fillId="10" borderId="0" xfId="0" applyFont="1" applyFill="1" applyAlignment="1">
      <alignment horizontal="left" vertical="center"/>
    </xf>
    <xf numFmtId="0" fontId="5" fillId="7" borderId="0" xfId="0" applyFont="1" applyFill="1"/>
    <xf numFmtId="0" fontId="8" fillId="7" borderId="0" xfId="0" applyFont="1" applyFill="1"/>
    <xf numFmtId="0" fontId="3" fillId="0" borderId="0" xfId="0" applyFont="1"/>
    <xf numFmtId="0" fontId="5" fillId="0" borderId="15" xfId="0" applyFont="1" applyBorder="1"/>
    <xf numFmtId="0" fontId="4" fillId="0" borderId="0" xfId="0" applyFont="1"/>
    <xf numFmtId="0" fontId="4" fillId="7" borderId="0" xfId="0" applyFont="1" applyFill="1"/>
    <xf numFmtId="14" fontId="8" fillId="0" borderId="4" xfId="0" applyNumberFormat="1" applyFont="1" applyBorder="1"/>
    <xf numFmtId="0" fontId="8" fillId="0" borderId="0" xfId="0" applyFont="1" applyAlignment="1">
      <alignment vertical="center" wrapText="1"/>
    </xf>
    <xf numFmtId="0" fontId="5" fillId="0" borderId="0" xfId="0" applyFont="1" applyAlignment="1">
      <alignment horizontal="right" vertical="center"/>
    </xf>
    <xf numFmtId="0" fontId="9" fillId="4" borderId="48" xfId="0" applyFont="1" applyFill="1" applyBorder="1" applyAlignment="1">
      <alignment horizontal="center" vertical="center"/>
    </xf>
    <xf numFmtId="0" fontId="9" fillId="4" borderId="17" xfId="0" applyFont="1" applyFill="1" applyBorder="1" applyAlignment="1">
      <alignment horizontal="center" vertical="center"/>
    </xf>
    <xf numFmtId="0" fontId="5" fillId="2" borderId="44" xfId="0" applyFont="1" applyFill="1" applyBorder="1" applyAlignment="1">
      <alignment horizontal="right"/>
    </xf>
    <xf numFmtId="0" fontId="5" fillId="2" borderId="4" xfId="0" applyFont="1" applyFill="1" applyBorder="1" applyAlignment="1">
      <alignment horizontal="right" vertical="center" wrapText="1"/>
    </xf>
    <xf numFmtId="0" fontId="5" fillId="2" borderId="4" xfId="0" applyFont="1" applyFill="1" applyBorder="1" applyAlignment="1">
      <alignment horizontal="right"/>
    </xf>
    <xf numFmtId="0" fontId="5" fillId="2" borderId="6" xfId="0" applyFont="1" applyFill="1" applyBorder="1" applyAlignment="1">
      <alignment horizontal="right" vertical="center" wrapText="1"/>
    </xf>
    <xf numFmtId="0" fontId="5" fillId="2" borderId="44" xfId="0" applyFont="1" applyFill="1" applyBorder="1" applyAlignment="1">
      <alignment horizontal="right" vertical="center" wrapText="1"/>
    </xf>
    <xf numFmtId="0" fontId="5" fillId="2" borderId="26" xfId="0" applyFont="1" applyFill="1" applyBorder="1" applyAlignment="1">
      <alignment horizontal="right" vertical="center" wrapText="1"/>
    </xf>
    <xf numFmtId="0" fontId="5" fillId="2" borderId="4" xfId="0" applyFont="1" applyFill="1" applyBorder="1" applyAlignment="1">
      <alignment horizontal="right" vertical="center"/>
    </xf>
    <xf numFmtId="44" fontId="5" fillId="6" borderId="32" xfId="1" applyFont="1" applyFill="1" applyBorder="1" applyAlignment="1"/>
    <xf numFmtId="44" fontId="5" fillId="6" borderId="7" xfId="1" applyFont="1" applyFill="1" applyBorder="1" applyAlignment="1"/>
    <xf numFmtId="0" fontId="5" fillId="3" borderId="5" xfId="0" applyFont="1" applyFill="1" applyBorder="1"/>
    <xf numFmtId="0" fontId="5" fillId="3" borderId="7" xfId="0" applyFont="1" applyFill="1" applyBorder="1"/>
    <xf numFmtId="0" fontId="18" fillId="0" borderId="4" xfId="0" applyFont="1" applyBorder="1"/>
    <xf numFmtId="0" fontId="5" fillId="2" borderId="4" xfId="0" applyFont="1" applyFill="1" applyBorder="1"/>
    <xf numFmtId="0" fontId="5" fillId="2" borderId="49" xfId="0" applyFont="1" applyFill="1" applyBorder="1" applyAlignment="1">
      <alignment horizontal="right"/>
    </xf>
    <xf numFmtId="0" fontId="5" fillId="2" borderId="6" xfId="0" applyFont="1" applyFill="1" applyBorder="1" applyAlignment="1">
      <alignment horizontal="right" vertical="center"/>
    </xf>
    <xf numFmtId="0" fontId="7" fillId="2" borderId="18" xfId="0" applyFont="1" applyFill="1" applyBorder="1" applyAlignment="1">
      <alignment horizontal="right" vertical="center"/>
    </xf>
    <xf numFmtId="0" fontId="7" fillId="2" borderId="50"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13" xfId="0" applyFont="1" applyFill="1" applyBorder="1" applyAlignment="1">
      <alignment horizontal="right" vertical="center"/>
    </xf>
    <xf numFmtId="0" fontId="2" fillId="0" borderId="0" xfId="0" applyFont="1"/>
    <xf numFmtId="0" fontId="9" fillId="4" borderId="10" xfId="0" applyFont="1" applyFill="1" applyBorder="1" applyAlignment="1">
      <alignment horizontal="left" vertical="center"/>
    </xf>
    <xf numFmtId="0" fontId="9" fillId="4" borderId="24" xfId="0" applyFont="1" applyFill="1" applyBorder="1" applyAlignment="1">
      <alignment horizontal="left" vertical="center"/>
    </xf>
    <xf numFmtId="0" fontId="8" fillId="9" borderId="5" xfId="0" applyFont="1" applyFill="1" applyBorder="1" applyAlignment="1">
      <alignment horizontal="right" vertical="center" wrapText="1"/>
    </xf>
    <xf numFmtId="0" fontId="7" fillId="0" borderId="0" xfId="0" applyFont="1"/>
    <xf numFmtId="0" fontId="7" fillId="0" borderId="5" xfId="0" applyFont="1" applyBorder="1"/>
    <xf numFmtId="0" fontId="7" fillId="0" borderId="4" xfId="0" applyFont="1" applyBorder="1"/>
    <xf numFmtId="1" fontId="7" fillId="2" borderId="5" xfId="0" applyNumberFormat="1" applyFont="1" applyFill="1" applyBorder="1" applyAlignment="1">
      <alignment horizontal="right" vertical="center" wrapText="1"/>
    </xf>
    <xf numFmtId="0" fontId="8" fillId="0" borderId="4" xfId="0" applyFont="1" applyBorder="1" applyAlignment="1">
      <alignment horizontal="right"/>
    </xf>
    <xf numFmtId="0" fontId="8" fillId="0" borderId="4" xfId="0" applyFont="1" applyBorder="1"/>
    <xf numFmtId="0" fontId="8" fillId="9" borderId="5" xfId="0" applyFont="1" applyFill="1" applyBorder="1" applyAlignment="1">
      <alignment horizontal="center" vertical="center"/>
    </xf>
    <xf numFmtId="0" fontId="8" fillId="9" borderId="33" xfId="0" applyFont="1" applyFill="1" applyBorder="1" applyAlignment="1">
      <alignment horizontal="center"/>
    </xf>
    <xf numFmtId="0" fontId="8" fillId="9" borderId="5" xfId="0" applyFont="1" applyFill="1" applyBorder="1" applyAlignment="1">
      <alignment horizontal="center"/>
    </xf>
    <xf numFmtId="0" fontId="16" fillId="10" borderId="0" xfId="0" applyFont="1" applyFill="1" applyAlignment="1">
      <alignment vertical="center"/>
    </xf>
    <xf numFmtId="0" fontId="9" fillId="4" borderId="21"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2" xfId="0" applyFont="1" applyFill="1" applyBorder="1" applyAlignment="1">
      <alignment horizontal="right"/>
    </xf>
    <xf numFmtId="0" fontId="5" fillId="0" borderId="4" xfId="0" applyFont="1" applyBorder="1"/>
    <xf numFmtId="0" fontId="5" fillId="2" borderId="26" xfId="0" applyFont="1" applyFill="1" applyBorder="1" applyAlignment="1">
      <alignment horizontal="right"/>
    </xf>
    <xf numFmtId="0" fontId="5" fillId="2" borderId="20" xfId="0" applyFont="1" applyFill="1" applyBorder="1" applyAlignment="1">
      <alignment horizontal="right"/>
    </xf>
    <xf numFmtId="0" fontId="4" fillId="2" borderId="8" xfId="0" applyFont="1" applyFill="1" applyBorder="1" applyAlignment="1">
      <alignment horizontal="right"/>
    </xf>
    <xf numFmtId="0" fontId="5" fillId="0" borderId="2" xfId="0" applyFont="1" applyBorder="1"/>
    <xf numFmtId="0" fontId="5" fillId="0" borderId="21" xfId="0" applyFont="1" applyBorder="1"/>
    <xf numFmtId="0" fontId="6" fillId="0" borderId="3" xfId="0" applyFont="1" applyBorder="1" applyAlignment="1">
      <alignment horizontal="right" vertical="center"/>
    </xf>
    <xf numFmtId="0" fontId="16" fillId="10" borderId="21" xfId="0" applyFont="1" applyFill="1" applyBorder="1" applyAlignment="1">
      <alignment horizontal="left" vertical="center"/>
    </xf>
    <xf numFmtId="0" fontId="16" fillId="10" borderId="4" xfId="0" applyFont="1" applyFill="1" applyBorder="1" applyAlignment="1">
      <alignment vertical="center"/>
    </xf>
    <xf numFmtId="0" fontId="16" fillId="10" borderId="6" xfId="0" applyFont="1" applyFill="1" applyBorder="1" applyAlignment="1">
      <alignment vertical="center"/>
    </xf>
    <xf numFmtId="0" fontId="16" fillId="10" borderId="15" xfId="0" applyFont="1" applyFill="1" applyBorder="1" applyAlignment="1">
      <alignment vertical="center"/>
    </xf>
    <xf numFmtId="0" fontId="20" fillId="9" borderId="14" xfId="0" applyFont="1" applyFill="1" applyBorder="1" applyAlignment="1">
      <alignment horizontal="right" vertical="center"/>
    </xf>
    <xf numFmtId="0" fontId="21" fillId="10" borderId="2" xfId="0" applyFont="1" applyFill="1" applyBorder="1" applyAlignment="1">
      <alignment vertical="center"/>
    </xf>
    <xf numFmtId="0" fontId="9" fillId="4" borderId="1" xfId="0" applyFont="1" applyFill="1" applyBorder="1" applyAlignment="1">
      <alignment horizontal="left" vertical="center"/>
    </xf>
    <xf numFmtId="0" fontId="22" fillId="0" borderId="0" xfId="0" applyFont="1"/>
    <xf numFmtId="165" fontId="5" fillId="3" borderId="5" xfId="1" applyNumberFormat="1" applyFont="1" applyFill="1" applyBorder="1"/>
    <xf numFmtId="165" fontId="5" fillId="2" borderId="37" xfId="1" applyNumberFormat="1" applyFont="1" applyFill="1" applyBorder="1"/>
    <xf numFmtId="165" fontId="5" fillId="2" borderId="5" xfId="1" applyNumberFormat="1" applyFont="1" applyFill="1" applyBorder="1" applyAlignment="1">
      <alignment horizontal="center"/>
    </xf>
    <xf numFmtId="165" fontId="5" fillId="2" borderId="7" xfId="1" applyNumberFormat="1" applyFont="1" applyFill="1" applyBorder="1" applyAlignment="1">
      <alignment horizontal="center"/>
    </xf>
    <xf numFmtId="165" fontId="4" fillId="2" borderId="1" xfId="1" applyNumberFormat="1" applyFont="1" applyFill="1" applyBorder="1" applyAlignment="1"/>
    <xf numFmtId="165" fontId="5" fillId="2" borderId="46" xfId="1" applyNumberFormat="1" applyFont="1" applyFill="1" applyBorder="1"/>
    <xf numFmtId="165" fontId="5" fillId="2" borderId="3" xfId="1" applyNumberFormat="1" applyFont="1" applyFill="1" applyBorder="1"/>
    <xf numFmtId="165" fontId="5" fillId="2" borderId="35" xfId="1" applyNumberFormat="1" applyFont="1" applyFill="1" applyBorder="1"/>
    <xf numFmtId="165" fontId="5" fillId="2" borderId="43" xfId="1" applyNumberFormat="1" applyFont="1" applyFill="1" applyBorder="1"/>
    <xf numFmtId="165" fontId="5" fillId="2" borderId="34" xfId="1" applyNumberFormat="1" applyFont="1" applyFill="1" applyBorder="1"/>
    <xf numFmtId="165" fontId="5" fillId="2" borderId="27" xfId="1" applyNumberFormat="1" applyFont="1" applyFill="1" applyBorder="1"/>
    <xf numFmtId="165" fontId="5" fillId="2" borderId="33" xfId="1" applyNumberFormat="1" applyFont="1" applyFill="1" applyBorder="1"/>
    <xf numFmtId="165" fontId="5" fillId="2" borderId="5" xfId="1" applyNumberFormat="1" applyFont="1" applyFill="1" applyBorder="1"/>
    <xf numFmtId="165" fontId="5" fillId="2" borderId="30" xfId="1" applyNumberFormat="1" applyFont="1" applyFill="1" applyBorder="1"/>
    <xf numFmtId="165" fontId="5" fillId="2" borderId="43" xfId="0" applyNumberFormat="1" applyFont="1" applyFill="1" applyBorder="1"/>
    <xf numFmtId="165" fontId="5" fillId="2" borderId="23" xfId="1" applyNumberFormat="1" applyFont="1" applyFill="1" applyBorder="1"/>
    <xf numFmtId="165" fontId="5" fillId="2" borderId="22" xfId="1" applyNumberFormat="1" applyFont="1" applyFill="1" applyBorder="1"/>
    <xf numFmtId="165" fontId="5" fillId="6" borderId="45" xfId="1" applyNumberFormat="1" applyFont="1" applyFill="1" applyBorder="1" applyAlignment="1"/>
    <xf numFmtId="165" fontId="5" fillId="6" borderId="37" xfId="1" applyNumberFormat="1" applyFont="1" applyFill="1" applyBorder="1" applyAlignment="1"/>
    <xf numFmtId="0" fontId="9" fillId="4" borderId="2" xfId="0" applyFont="1" applyFill="1" applyBorder="1" applyAlignment="1">
      <alignment horizontal="left" vertical="center"/>
    </xf>
    <xf numFmtId="0" fontId="8" fillId="9" borderId="55" xfId="0" applyFont="1" applyFill="1" applyBorder="1" applyAlignment="1">
      <alignment horizontal="center"/>
    </xf>
    <xf numFmtId="0" fontId="5" fillId="0" borderId="6" xfId="0" applyFont="1" applyBorder="1"/>
    <xf numFmtId="0" fontId="5" fillId="0" borderId="7" xfId="0" applyFont="1" applyBorder="1"/>
    <xf numFmtId="0" fontId="8" fillId="0" borderId="2" xfId="0" applyFont="1" applyBorder="1"/>
    <xf numFmtId="0" fontId="4" fillId="0" borderId="4" xfId="0" applyFont="1" applyBorder="1"/>
    <xf numFmtId="0" fontId="23" fillId="0" borderId="0" xfId="0" applyFont="1" applyAlignment="1">
      <alignment wrapText="1"/>
    </xf>
    <xf numFmtId="0" fontId="7" fillId="2" borderId="36" xfId="0" applyFont="1" applyFill="1" applyBorder="1" applyAlignment="1">
      <alignment horizontal="right" vertical="center"/>
    </xf>
    <xf numFmtId="0" fontId="12" fillId="4" borderId="18"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58" xfId="0" applyFont="1" applyFill="1" applyBorder="1" applyAlignment="1">
      <alignment horizontal="center" vertical="center"/>
    </xf>
    <xf numFmtId="0" fontId="5" fillId="2" borderId="7" xfId="0" applyFont="1" applyFill="1" applyBorder="1" applyAlignment="1">
      <alignment horizontal="right" vertical="center"/>
    </xf>
    <xf numFmtId="0" fontId="8" fillId="9" borderId="34" xfId="0" applyFont="1" applyFill="1" applyBorder="1" applyAlignment="1">
      <alignment horizontal="center" vertical="center"/>
    </xf>
    <xf numFmtId="14" fontId="8" fillId="0" borderId="0" xfId="0" applyNumberFormat="1" applyFont="1"/>
    <xf numFmtId="0" fontId="18" fillId="0" borderId="0" xfId="0" applyFont="1"/>
    <xf numFmtId="165" fontId="5" fillId="2" borderId="37" xfId="1" applyNumberFormat="1" applyFont="1" applyFill="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1" fontId="5" fillId="0" borderId="0" xfId="0" applyNumberFormat="1" applyFont="1"/>
    <xf numFmtId="0" fontId="9" fillId="0" borderId="4" xfId="0" applyFont="1" applyBorder="1"/>
    <xf numFmtId="0" fontId="9" fillId="0" borderId="0" xfId="0" applyFont="1"/>
    <xf numFmtId="0" fontId="9" fillId="0" borderId="5" xfId="0" applyFont="1" applyBorder="1"/>
    <xf numFmtId="0" fontId="9" fillId="0" borderId="6" xfId="0" applyFont="1" applyBorder="1"/>
    <xf numFmtId="0" fontId="9" fillId="0" borderId="15" xfId="0" applyFont="1" applyBorder="1"/>
    <xf numFmtId="0" fontId="9" fillId="0" borderId="7" xfId="0" applyFont="1" applyBorder="1"/>
    <xf numFmtId="0" fontId="20" fillId="9" borderId="58" xfId="0" applyFont="1" applyFill="1" applyBorder="1" applyAlignment="1">
      <alignment horizontal="right" vertical="center"/>
    </xf>
    <xf numFmtId="165" fontId="9" fillId="0" borderId="28" xfId="0" applyNumberFormat="1" applyFont="1" applyBorder="1" applyAlignment="1">
      <alignment horizontal="center" vertical="center"/>
    </xf>
    <xf numFmtId="165" fontId="9" fillId="0" borderId="42" xfId="0" applyNumberFormat="1" applyFont="1" applyBorder="1" applyAlignment="1">
      <alignment horizontal="center" vertical="center"/>
    </xf>
    <xf numFmtId="0" fontId="14" fillId="8" borderId="21" xfId="0" applyFont="1" applyFill="1" applyBorder="1" applyAlignment="1">
      <alignment vertical="center"/>
    </xf>
    <xf numFmtId="0" fontId="14" fillId="8" borderId="2" xfId="0" applyFont="1" applyFill="1" applyBorder="1" applyAlignment="1">
      <alignment vertical="center"/>
    </xf>
    <xf numFmtId="0" fontId="14" fillId="8" borderId="0" xfId="0" applyFont="1" applyFill="1" applyAlignment="1">
      <alignment vertical="center"/>
    </xf>
    <xf numFmtId="0" fontId="2" fillId="11" borderId="15" xfId="0" applyFont="1" applyFill="1" applyBorder="1"/>
    <xf numFmtId="0" fontId="18" fillId="0" borderId="21" xfId="0" applyFont="1" applyBorder="1"/>
    <xf numFmtId="14" fontId="8" fillId="0" borderId="14" xfId="0" applyNumberFormat="1" applyFont="1" applyBorder="1"/>
    <xf numFmtId="0" fontId="7" fillId="0" borderId="14" xfId="0" applyFont="1" applyBorder="1"/>
    <xf numFmtId="0" fontId="5" fillId="0" borderId="14" xfId="0" applyFont="1" applyBorder="1"/>
    <xf numFmtId="0" fontId="7" fillId="0" borderId="21" xfId="0" applyFont="1" applyBorder="1"/>
    <xf numFmtId="0" fontId="7" fillId="0" borderId="15" xfId="0" applyFont="1" applyBorder="1"/>
    <xf numFmtId="0" fontId="14" fillId="8" borderId="0" xfId="0" applyFont="1" applyFill="1" applyAlignment="1">
      <alignment horizontal="center" vertical="center"/>
    </xf>
    <xf numFmtId="0" fontId="19" fillId="8" borderId="4" xfId="0" applyFont="1" applyFill="1" applyBorder="1" applyAlignment="1">
      <alignment vertical="center" wrapText="1"/>
    </xf>
    <xf numFmtId="0" fontId="19" fillId="8" borderId="0" xfId="0" applyFont="1" applyFill="1" applyAlignment="1">
      <alignment vertical="center" wrapText="1"/>
    </xf>
    <xf numFmtId="0" fontId="19" fillId="8" borderId="15" xfId="0" applyFont="1" applyFill="1" applyBorder="1" applyAlignment="1">
      <alignment vertical="center" wrapText="1"/>
    </xf>
    <xf numFmtId="0" fontId="19" fillId="8" borderId="7" xfId="0" applyFont="1" applyFill="1" applyBorder="1" applyAlignment="1">
      <alignment vertical="center" wrapText="1"/>
    </xf>
    <xf numFmtId="165" fontId="5" fillId="0" borderId="10" xfId="0" applyNumberFormat="1" applyFont="1" applyBorder="1" applyAlignment="1" applyProtection="1">
      <alignment horizontal="center"/>
      <protection locked="0"/>
    </xf>
    <xf numFmtId="165" fontId="5" fillId="0" borderId="57" xfId="0" applyNumberFormat="1" applyFont="1" applyBorder="1" applyAlignment="1" applyProtection="1">
      <alignment horizontal="center"/>
      <protection locked="0"/>
    </xf>
    <xf numFmtId="165" fontId="5" fillId="0" borderId="11" xfId="0" applyNumberFormat="1" applyFont="1" applyBorder="1" applyAlignment="1" applyProtection="1">
      <alignment horizontal="center"/>
      <protection locked="0"/>
    </xf>
    <xf numFmtId="165" fontId="5" fillId="0" borderId="12" xfId="0" applyNumberFormat="1" applyFont="1" applyBorder="1" applyAlignment="1" applyProtection="1">
      <alignment horizontal="center"/>
      <protection locked="0"/>
    </xf>
    <xf numFmtId="165" fontId="5" fillId="0" borderId="60" xfId="0" applyNumberFormat="1" applyFont="1" applyBorder="1" applyAlignment="1" applyProtection="1">
      <alignment horizontal="center"/>
      <protection locked="0"/>
    </xf>
    <xf numFmtId="165" fontId="5" fillId="0" borderId="61" xfId="0" applyNumberFormat="1" applyFont="1" applyBorder="1" applyAlignment="1" applyProtection="1">
      <alignment horizontal="center"/>
      <protection locked="0"/>
    </xf>
    <xf numFmtId="14" fontId="5" fillId="3" borderId="5" xfId="0" applyNumberFormat="1" applyFont="1" applyFill="1" applyBorder="1" applyProtection="1">
      <protection locked="0"/>
    </xf>
    <xf numFmtId="0" fontId="5" fillId="3" borderId="5" xfId="0" applyFont="1" applyFill="1" applyBorder="1" applyAlignment="1" applyProtection="1">
      <alignment horizontal="right"/>
      <protection locked="0"/>
    </xf>
    <xf numFmtId="0" fontId="5" fillId="3" borderId="7" xfId="0" applyFont="1" applyFill="1" applyBorder="1" applyAlignment="1" applyProtection="1">
      <alignment horizontal="right"/>
      <protection locked="0"/>
    </xf>
    <xf numFmtId="14" fontId="5" fillId="12" borderId="27" xfId="0" applyNumberFormat="1" applyFont="1" applyFill="1" applyBorder="1" applyAlignment="1" applyProtection="1">
      <alignment horizontal="right" vertical="center" wrapText="1"/>
      <protection locked="0"/>
    </xf>
    <xf numFmtId="165" fontId="5" fillId="12" borderId="46" xfId="1" applyNumberFormat="1" applyFont="1" applyFill="1" applyBorder="1" applyProtection="1">
      <protection locked="0"/>
    </xf>
    <xf numFmtId="165" fontId="5" fillId="12" borderId="35" xfId="1" applyNumberFormat="1" applyFont="1" applyFill="1" applyBorder="1" applyProtection="1">
      <protection locked="0"/>
    </xf>
    <xf numFmtId="165" fontId="5" fillId="12" borderId="47" xfId="1" applyNumberFormat="1" applyFont="1" applyFill="1" applyBorder="1" applyProtection="1">
      <protection locked="0"/>
    </xf>
    <xf numFmtId="165" fontId="5" fillId="12" borderId="19" xfId="1" applyNumberFormat="1" applyFont="1" applyFill="1" applyBorder="1" applyProtection="1">
      <protection locked="0"/>
    </xf>
    <xf numFmtId="165" fontId="5" fillId="12" borderId="33" xfId="1" applyNumberFormat="1" applyFont="1" applyFill="1" applyBorder="1" applyProtection="1">
      <protection locked="0"/>
    </xf>
    <xf numFmtId="165" fontId="5" fillId="12" borderId="40" xfId="1" applyNumberFormat="1" applyFont="1" applyFill="1" applyBorder="1" applyProtection="1">
      <protection locked="0"/>
    </xf>
    <xf numFmtId="0" fontId="5" fillId="3" borderId="29" xfId="0" applyFont="1" applyFill="1" applyBorder="1" applyProtection="1">
      <protection locked="0"/>
    </xf>
    <xf numFmtId="165" fontId="5" fillId="3" borderId="5" xfId="1" applyNumberFormat="1" applyFont="1" applyFill="1" applyBorder="1" applyAlignment="1" applyProtection="1">
      <alignment horizontal="center"/>
      <protection locked="0"/>
    </xf>
    <xf numFmtId="0" fontId="8" fillId="0" borderId="4" xfId="0" applyFont="1" applyBorder="1" applyAlignment="1" applyProtection="1">
      <alignment horizontal="right"/>
      <protection locked="0"/>
    </xf>
    <xf numFmtId="0" fontId="8" fillId="0" borderId="0" xfId="0" applyFont="1" applyAlignment="1" applyProtection="1">
      <alignment horizontal="right"/>
      <protection locked="0"/>
    </xf>
    <xf numFmtId="0" fontId="5" fillId="3" borderId="5" xfId="0" applyFont="1" applyFill="1" applyBorder="1" applyProtection="1">
      <protection locked="0"/>
    </xf>
    <xf numFmtId="0" fontId="5" fillId="3" borderId="7" xfId="0" applyFont="1" applyFill="1" applyBorder="1" applyProtection="1">
      <protection locked="0"/>
    </xf>
    <xf numFmtId="0" fontId="8" fillId="0" borderId="0" xfId="0" applyFont="1" applyProtection="1">
      <protection locked="0"/>
    </xf>
    <xf numFmtId="0" fontId="5" fillId="0" borderId="0" xfId="0" applyFont="1" applyProtection="1">
      <protection locked="0"/>
    </xf>
    <xf numFmtId="0" fontId="22" fillId="0" borderId="0" xfId="0" applyFont="1" applyProtection="1">
      <protection locked="0"/>
    </xf>
    <xf numFmtId="165" fontId="5" fillId="3" borderId="5" xfId="1" applyNumberFormat="1" applyFont="1" applyFill="1" applyBorder="1" applyProtection="1">
      <protection locked="0"/>
    </xf>
    <xf numFmtId="0" fontId="8" fillId="0" borderId="4" xfId="0" applyFont="1" applyBorder="1" applyProtection="1">
      <protection locked="0"/>
    </xf>
    <xf numFmtId="0" fontId="5" fillId="0" borderId="4" xfId="0" applyFont="1" applyBorder="1" applyProtection="1">
      <protection locked="0"/>
    </xf>
    <xf numFmtId="0" fontId="27" fillId="0" borderId="0" xfId="0" applyFont="1" applyAlignment="1">
      <alignment vertical="center"/>
    </xf>
    <xf numFmtId="0" fontId="0" fillId="0" borderId="0" xfId="0" applyAlignment="1">
      <alignment horizontal="left" vertical="center" indent="5"/>
    </xf>
    <xf numFmtId="0" fontId="29" fillId="0" borderId="0" xfId="0" applyFont="1" applyAlignment="1">
      <alignment horizontal="left" vertical="center" indent="10"/>
    </xf>
    <xf numFmtId="0" fontId="30" fillId="0" borderId="0" xfId="0" applyFont="1" applyAlignment="1">
      <alignment horizontal="left" vertical="center" indent="5"/>
    </xf>
    <xf numFmtId="0" fontId="30" fillId="0" borderId="0" xfId="0" applyFont="1" applyAlignment="1">
      <alignment horizontal="left" indent="5"/>
    </xf>
    <xf numFmtId="0" fontId="8" fillId="9" borderId="5" xfId="0" applyFont="1" applyFill="1" applyBorder="1" applyAlignment="1" applyProtection="1">
      <alignment horizontal="center" vertical="center"/>
      <protection locked="0"/>
    </xf>
    <xf numFmtId="0" fontId="8" fillId="9" borderId="55" xfId="0" applyFont="1" applyFill="1" applyBorder="1" applyAlignment="1" applyProtection="1">
      <alignment horizontal="center"/>
      <protection locked="0"/>
    </xf>
    <xf numFmtId="0" fontId="8" fillId="9" borderId="5" xfId="0" applyFont="1" applyFill="1" applyBorder="1" applyAlignment="1" applyProtection="1">
      <alignment horizontal="center"/>
      <protection locked="0"/>
    </xf>
    <xf numFmtId="0" fontId="8" fillId="9" borderId="33" xfId="0" applyFont="1" applyFill="1" applyBorder="1" applyAlignment="1" applyProtection="1">
      <alignment horizontal="center"/>
      <protection locked="0"/>
    </xf>
    <xf numFmtId="0" fontId="3" fillId="3" borderId="4"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9" fillId="4" borderId="8" xfId="0" applyFont="1" applyFill="1" applyBorder="1" applyAlignment="1">
      <alignment horizontal="left" vertical="center"/>
    </xf>
    <xf numFmtId="0" fontId="9" fillId="4" borderId="14" xfId="0" applyFont="1" applyFill="1" applyBorder="1" applyAlignment="1">
      <alignment horizontal="left" vertical="center"/>
    </xf>
    <xf numFmtId="0" fontId="9" fillId="4" borderId="9" xfId="0" applyFont="1" applyFill="1" applyBorder="1" applyAlignment="1">
      <alignment horizontal="left" vertical="center"/>
    </xf>
    <xf numFmtId="0" fontId="7" fillId="12" borderId="38"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164" fontId="7" fillId="12" borderId="45" xfId="0" applyNumberFormat="1" applyFont="1" applyFill="1" applyBorder="1" applyAlignment="1" applyProtection="1">
      <alignment horizontal="center" vertical="center"/>
      <protection locked="0"/>
    </xf>
    <xf numFmtId="164" fontId="7" fillId="12" borderId="56" xfId="0" applyNumberFormat="1" applyFont="1" applyFill="1" applyBorder="1" applyAlignment="1" applyProtection="1">
      <alignment horizontal="center" vertical="center"/>
      <protection locked="0"/>
    </xf>
    <xf numFmtId="165" fontId="7" fillId="6" borderId="41" xfId="0" applyNumberFormat="1" applyFont="1" applyFill="1" applyBorder="1" applyAlignment="1">
      <alignment horizontal="center" vertical="center"/>
    </xf>
    <xf numFmtId="165" fontId="7" fillId="6" borderId="12" xfId="0" applyNumberFormat="1" applyFont="1" applyFill="1" applyBorder="1" applyAlignment="1">
      <alignment horizontal="center" vertical="center"/>
    </xf>
    <xf numFmtId="165" fontId="7" fillId="6" borderId="56" xfId="0" applyNumberFormat="1" applyFont="1" applyFill="1" applyBorder="1" applyAlignment="1">
      <alignment horizontal="center" vertical="center"/>
    </xf>
    <xf numFmtId="0" fontId="7" fillId="12" borderId="20" xfId="0" applyFont="1" applyFill="1" applyBorder="1" applyAlignment="1" applyProtection="1">
      <alignment horizontal="center" vertical="center"/>
      <protection locked="0"/>
    </xf>
    <xf numFmtId="0" fontId="7" fillId="12" borderId="22" xfId="0" applyFont="1" applyFill="1" applyBorder="1" applyAlignment="1" applyProtection="1">
      <alignment horizontal="center" vertical="center"/>
      <protection locked="0"/>
    </xf>
    <xf numFmtId="165" fontId="7" fillId="12" borderId="11" xfId="1" applyNumberFormat="1" applyFont="1" applyFill="1" applyBorder="1" applyAlignment="1" applyProtection="1">
      <alignment horizontal="center" vertical="center"/>
      <protection locked="0"/>
    </xf>
    <xf numFmtId="165" fontId="7" fillId="12" borderId="12" xfId="1" applyNumberFormat="1" applyFont="1" applyFill="1" applyBorder="1" applyAlignment="1" applyProtection="1">
      <alignment horizontal="center" vertical="center"/>
      <protection locked="0"/>
    </xf>
    <xf numFmtId="165" fontId="7" fillId="6" borderId="40" xfId="0" applyNumberFormat="1" applyFont="1" applyFill="1" applyBorder="1" applyAlignment="1">
      <alignment horizontal="center" vertical="center"/>
    </xf>
    <xf numFmtId="165" fontId="13" fillId="6" borderId="39" xfId="0" applyNumberFormat="1" applyFont="1" applyFill="1" applyBorder="1" applyAlignment="1">
      <alignment horizontal="center" vertical="center"/>
    </xf>
    <xf numFmtId="165" fontId="13" fillId="6" borderId="53" xfId="0" applyNumberFormat="1" applyFont="1" applyFill="1" applyBorder="1" applyAlignment="1">
      <alignment horizontal="center" vertical="center"/>
    </xf>
    <xf numFmtId="165" fontId="7" fillId="6" borderId="53" xfId="0" applyNumberFormat="1" applyFont="1" applyFill="1" applyBorder="1" applyAlignment="1">
      <alignment horizontal="center" vertical="center"/>
    </xf>
    <xf numFmtId="0" fontId="12" fillId="2" borderId="5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5" xfId="0" applyFont="1" applyFill="1" applyBorder="1" applyAlignment="1">
      <alignment horizontal="center" vertical="center"/>
    </xf>
    <xf numFmtId="165" fontId="13" fillId="6" borderId="57" xfId="0" applyNumberFormat="1" applyFont="1" applyFill="1" applyBorder="1" applyAlignment="1">
      <alignment horizontal="center" vertical="center"/>
    </xf>
    <xf numFmtId="165" fontId="13" fillId="6" borderId="56" xfId="0" applyNumberFormat="1" applyFont="1" applyFill="1" applyBorder="1" applyAlignment="1">
      <alignment horizontal="center" vertical="center"/>
    </xf>
    <xf numFmtId="0" fontId="13" fillId="5" borderId="8" xfId="0" applyFont="1" applyFill="1" applyBorder="1" applyAlignment="1">
      <alignment horizontal="left"/>
    </xf>
    <xf numFmtId="0" fontId="13" fillId="5" borderId="14" xfId="0" applyFont="1" applyFill="1" applyBorder="1" applyAlignment="1">
      <alignment horizontal="left"/>
    </xf>
    <xf numFmtId="0" fontId="13" fillId="5" borderId="9" xfId="0" applyFont="1" applyFill="1" applyBorder="1" applyAlignment="1">
      <alignment horizontal="left"/>
    </xf>
    <xf numFmtId="165" fontId="7" fillId="6" borderId="52" xfId="0" applyNumberFormat="1" applyFont="1" applyFill="1" applyBorder="1" applyAlignment="1">
      <alignment horizontal="center" vertical="center"/>
    </xf>
    <xf numFmtId="165" fontId="7" fillId="6" borderId="51" xfId="0" applyNumberFormat="1" applyFont="1" applyFill="1" applyBorder="1" applyAlignment="1">
      <alignment horizontal="center" vertical="center"/>
    </xf>
    <xf numFmtId="165" fontId="7" fillId="6" borderId="25" xfId="0" applyNumberFormat="1" applyFont="1" applyFill="1" applyBorder="1" applyAlignment="1">
      <alignment horizontal="center" vertical="center"/>
    </xf>
    <xf numFmtId="165" fontId="13" fillId="6" borderId="18" xfId="0" applyNumberFormat="1" applyFont="1" applyFill="1" applyBorder="1" applyAlignment="1">
      <alignment horizontal="center" vertical="center"/>
    </xf>
    <xf numFmtId="165" fontId="13" fillId="6" borderId="25" xfId="0" applyNumberFormat="1" applyFont="1" applyFill="1" applyBorder="1" applyAlignment="1">
      <alignment horizontal="center" vertical="center"/>
    </xf>
    <xf numFmtId="0" fontId="0" fillId="12" borderId="20" xfId="0" applyFill="1" applyBorder="1" applyAlignment="1" applyProtection="1">
      <alignment horizontal="center" vertical="center"/>
      <protection locked="0"/>
    </xf>
    <xf numFmtId="0" fontId="0" fillId="12" borderId="22" xfId="0" applyFill="1" applyBorder="1" applyAlignment="1" applyProtection="1">
      <alignment horizontal="center" vertical="center"/>
      <protection locked="0"/>
    </xf>
    <xf numFmtId="49" fontId="7" fillId="12" borderId="20" xfId="0" applyNumberFormat="1" applyFont="1" applyFill="1" applyBorder="1" applyAlignment="1" applyProtection="1">
      <alignment horizontal="center" vertical="center"/>
      <protection locked="0"/>
    </xf>
    <xf numFmtId="49" fontId="7" fillId="12" borderId="22" xfId="0" applyNumberFormat="1" applyFont="1" applyFill="1" applyBorder="1" applyAlignment="1" applyProtection="1">
      <alignment horizontal="center" vertical="center"/>
      <protection locked="0"/>
    </xf>
    <xf numFmtId="165" fontId="7" fillId="12" borderId="13" xfId="1" applyNumberFormat="1" applyFont="1" applyFill="1" applyBorder="1" applyAlignment="1" applyProtection="1">
      <alignment horizontal="center" vertical="center"/>
      <protection locked="0"/>
    </xf>
    <xf numFmtId="165" fontId="7" fillId="12" borderId="56" xfId="1" applyNumberFormat="1" applyFont="1" applyFill="1" applyBorder="1" applyAlignment="1" applyProtection="1">
      <alignment horizontal="center" vertical="center"/>
      <protection locked="0"/>
    </xf>
    <xf numFmtId="0" fontId="13" fillId="2" borderId="18" xfId="0" applyFont="1" applyFill="1" applyBorder="1" applyAlignment="1">
      <alignment horizontal="center" vertical="center"/>
    </xf>
    <xf numFmtId="0" fontId="13" fillId="2" borderId="25" xfId="0" applyFont="1" applyFill="1" applyBorder="1" applyAlignment="1">
      <alignment horizontal="center" vertical="center"/>
    </xf>
    <xf numFmtId="0" fontId="7" fillId="13" borderId="20" xfId="0" applyFont="1" applyFill="1" applyBorder="1" applyAlignment="1" applyProtection="1">
      <alignment horizontal="center" vertical="center"/>
      <protection locked="0"/>
    </xf>
    <xf numFmtId="0" fontId="7" fillId="13" borderId="22" xfId="0" applyFont="1" applyFill="1" applyBorder="1" applyAlignment="1" applyProtection="1">
      <alignment horizontal="center" vertical="center"/>
      <protection locked="0"/>
    </xf>
    <xf numFmtId="165" fontId="7" fillId="13" borderId="13" xfId="1" applyNumberFormat="1" applyFont="1" applyFill="1" applyBorder="1" applyAlignment="1" applyProtection="1">
      <alignment horizontal="center" vertical="center"/>
      <protection locked="0"/>
    </xf>
    <xf numFmtId="165" fontId="7" fillId="13" borderId="56" xfId="1" applyNumberFormat="1" applyFont="1" applyFill="1" applyBorder="1" applyAlignment="1" applyProtection="1">
      <alignment horizontal="center" vertical="center"/>
      <protection locked="0"/>
    </xf>
    <xf numFmtId="0" fontId="12" fillId="0" borderId="21" xfId="0" applyFont="1" applyBorder="1" applyAlignment="1">
      <alignment horizont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165" fontId="7" fillId="6" borderId="35" xfId="0" applyNumberFormat="1" applyFont="1" applyFill="1" applyBorder="1" applyAlignment="1">
      <alignment horizontal="center" vertical="center"/>
    </xf>
    <xf numFmtId="0" fontId="10" fillId="8" borderId="21" xfId="0" applyFont="1" applyFill="1" applyBorder="1" applyAlignment="1">
      <alignment horizontal="center" vertical="center" wrapText="1"/>
    </xf>
    <xf numFmtId="0" fontId="10" fillId="8" borderId="0" xfId="0" applyFont="1" applyFill="1" applyAlignment="1">
      <alignment horizontal="center" vertical="center" wrapText="1"/>
    </xf>
    <xf numFmtId="0" fontId="24" fillId="11" borderId="15" xfId="0" applyFont="1" applyFill="1" applyBorder="1" applyAlignment="1">
      <alignment horizontal="left" wrapText="1"/>
    </xf>
    <xf numFmtId="0" fontId="9" fillId="4" borderId="2" xfId="0" applyFont="1" applyFill="1" applyBorder="1" applyAlignment="1">
      <alignment horizontal="left" vertical="center"/>
    </xf>
    <xf numFmtId="0" fontId="9" fillId="4" borderId="21" xfId="0" applyFont="1" applyFill="1" applyBorder="1" applyAlignment="1">
      <alignment horizontal="left" vertical="center"/>
    </xf>
    <xf numFmtId="0" fontId="9" fillId="4" borderId="3" xfId="0" applyFont="1" applyFill="1" applyBorder="1" applyAlignment="1">
      <alignment horizontal="left" vertical="center"/>
    </xf>
    <xf numFmtId="0" fontId="7" fillId="12" borderId="16" xfId="0" applyFont="1" applyFill="1" applyBorder="1" applyAlignment="1" applyProtection="1">
      <alignment horizontal="center" vertical="center"/>
      <protection locked="0"/>
    </xf>
    <xf numFmtId="0" fontId="7" fillId="12" borderId="17" xfId="0" applyFont="1" applyFill="1" applyBorder="1" applyAlignment="1" applyProtection="1">
      <alignment horizontal="center" vertical="center"/>
      <protection locked="0"/>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165" fontId="7" fillId="6" borderId="18" xfId="0" applyNumberFormat="1" applyFont="1" applyFill="1" applyBorder="1" applyAlignment="1">
      <alignment horizontal="center" vertical="center"/>
    </xf>
    <xf numFmtId="0" fontId="5" fillId="6" borderId="49" xfId="0" applyFont="1" applyFill="1" applyBorder="1" applyAlignment="1">
      <alignment horizontal="right"/>
    </xf>
    <xf numFmtId="0" fontId="5" fillId="6" borderId="53" xfId="0" applyFont="1" applyFill="1" applyBorder="1" applyAlignment="1">
      <alignment horizontal="right"/>
    </xf>
    <xf numFmtId="0" fontId="5" fillId="6" borderId="44" xfId="0" applyFont="1" applyFill="1" applyBorder="1" applyAlignment="1">
      <alignment horizontal="right"/>
    </xf>
    <xf numFmtId="0" fontId="5" fillId="6" borderId="47" xfId="0" applyFont="1" applyFill="1" applyBorder="1" applyAlignment="1">
      <alignment horizontal="right"/>
    </xf>
    <xf numFmtId="0" fontId="5" fillId="6" borderId="6" xfId="0" applyFont="1" applyFill="1" applyBorder="1" applyAlignment="1">
      <alignment horizontal="right"/>
    </xf>
    <xf numFmtId="0" fontId="5" fillId="6" borderId="32" xfId="0" applyFont="1" applyFill="1" applyBorder="1" applyAlignment="1">
      <alignment horizontal="right"/>
    </xf>
    <xf numFmtId="0" fontId="9" fillId="4" borderId="8" xfId="0" applyFont="1" applyFill="1" applyBorder="1" applyAlignment="1">
      <alignment horizontal="left"/>
    </xf>
    <xf numFmtId="0" fontId="9" fillId="4" borderId="14" xfId="0" applyFont="1" applyFill="1" applyBorder="1" applyAlignment="1">
      <alignment horizontal="left"/>
    </xf>
    <xf numFmtId="0" fontId="9" fillId="4" borderId="9" xfId="0" applyFont="1" applyFill="1" applyBorder="1" applyAlignment="1">
      <alignment horizontal="left"/>
    </xf>
    <xf numFmtId="0" fontId="9" fillId="4" borderId="16" xfId="0" applyFont="1" applyFill="1" applyBorder="1" applyAlignment="1">
      <alignment horizontal="left"/>
    </xf>
    <xf numFmtId="0" fontId="9" fillId="4" borderId="17" xfId="0" applyFont="1" applyFill="1" applyBorder="1" applyAlignment="1">
      <alignment horizontal="left"/>
    </xf>
    <xf numFmtId="0" fontId="15" fillId="8" borderId="8" xfId="0" applyFont="1" applyFill="1" applyBorder="1" applyAlignment="1">
      <alignment horizontal="left" vertical="center"/>
    </xf>
    <xf numFmtId="0" fontId="15" fillId="8" borderId="14" xfId="0" applyFont="1" applyFill="1" applyBorder="1" applyAlignment="1">
      <alignment horizontal="left" vertical="center"/>
    </xf>
    <xf numFmtId="0" fontId="9" fillId="4" borderId="16" xfId="0" applyFont="1" applyFill="1" applyBorder="1" applyAlignment="1" applyProtection="1">
      <alignment horizontal="left"/>
      <protection locked="0"/>
    </xf>
    <xf numFmtId="0" fontId="9" fillId="4" borderId="48" xfId="0" applyFont="1" applyFill="1" applyBorder="1" applyAlignment="1" applyProtection="1">
      <alignment horizontal="left"/>
      <protection locked="0"/>
    </xf>
    <xf numFmtId="0" fontId="9" fillId="4" borderId="17" xfId="0" applyFont="1" applyFill="1" applyBorder="1" applyAlignment="1" applyProtection="1">
      <alignment horizontal="left"/>
      <protection locked="0"/>
    </xf>
    <xf numFmtId="0" fontId="15" fillId="8" borderId="8" xfId="0" applyFont="1" applyFill="1" applyBorder="1" applyAlignment="1" applyProtection="1">
      <alignment horizontal="center" vertical="center"/>
      <protection locked="0"/>
    </xf>
    <xf numFmtId="0" fontId="15" fillId="8" borderId="14" xfId="0" applyFont="1" applyFill="1" applyBorder="1" applyAlignment="1" applyProtection="1">
      <alignment horizontal="center" vertical="center"/>
      <protection locked="0"/>
    </xf>
    <xf numFmtId="0" fontId="15" fillId="8" borderId="9" xfId="0" applyFont="1" applyFill="1" applyBorder="1" applyAlignment="1" applyProtection="1">
      <alignment horizontal="center" vertical="center"/>
      <protection locked="0"/>
    </xf>
    <xf numFmtId="0" fontId="9" fillId="4" borderId="16"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19" fillId="8" borderId="2" xfId="0" applyFont="1" applyFill="1" applyBorder="1" applyAlignment="1" applyProtection="1">
      <alignment horizontal="center" vertical="center" wrapText="1"/>
      <protection locked="0"/>
    </xf>
    <xf numFmtId="0" fontId="19" fillId="8" borderId="21" xfId="0" applyFont="1" applyFill="1" applyBorder="1" applyAlignment="1" applyProtection="1">
      <alignment horizontal="center" vertical="center" wrapText="1"/>
      <protection locked="0"/>
    </xf>
    <xf numFmtId="0" fontId="19" fillId="8" borderId="3" xfId="0" applyFont="1" applyFill="1" applyBorder="1" applyAlignment="1" applyProtection="1">
      <alignment horizontal="center" vertical="center" wrapText="1"/>
      <protection locked="0"/>
    </xf>
    <xf numFmtId="0" fontId="19" fillId="8" borderId="4" xfId="0" applyFont="1" applyFill="1" applyBorder="1" applyAlignment="1" applyProtection="1">
      <alignment horizontal="center" vertical="center" wrapText="1"/>
      <protection locked="0"/>
    </xf>
    <xf numFmtId="0" fontId="19" fillId="8" borderId="0" xfId="0" applyFont="1" applyFill="1" applyAlignment="1" applyProtection="1">
      <alignment horizontal="center" vertical="center" wrapText="1"/>
      <protection locked="0"/>
    </xf>
    <xf numFmtId="0" fontId="19" fillId="8" borderId="5" xfId="0" applyFont="1" applyFill="1" applyBorder="1" applyAlignment="1" applyProtection="1">
      <alignment horizontal="center" vertical="center" wrapText="1"/>
      <protection locked="0"/>
    </xf>
    <xf numFmtId="0" fontId="19" fillId="8" borderId="6" xfId="0" applyFont="1" applyFill="1" applyBorder="1" applyAlignment="1" applyProtection="1">
      <alignment horizontal="center" vertical="center" wrapText="1"/>
      <protection locked="0"/>
    </xf>
    <xf numFmtId="0" fontId="19" fillId="8" borderId="15" xfId="0" applyFont="1" applyFill="1" applyBorder="1" applyAlignment="1" applyProtection="1">
      <alignment horizontal="center" vertical="center" wrapText="1"/>
      <protection locked="0"/>
    </xf>
    <xf numFmtId="0" fontId="19" fillId="8" borderId="7" xfId="0" applyFont="1" applyFill="1" applyBorder="1" applyAlignment="1" applyProtection="1">
      <alignment horizontal="center" vertical="center" wrapText="1"/>
      <protection locked="0"/>
    </xf>
    <xf numFmtId="0" fontId="15" fillId="8" borderId="9" xfId="0" applyFont="1" applyFill="1" applyBorder="1" applyAlignment="1">
      <alignment horizontal="left" vertical="center"/>
    </xf>
    <xf numFmtId="0" fontId="18" fillId="0" borderId="2" xfId="0" applyFont="1" applyBorder="1" applyAlignment="1">
      <alignment horizontal="left"/>
    </xf>
    <xf numFmtId="0" fontId="18" fillId="0" borderId="21" xfId="0" applyFont="1" applyBorder="1" applyAlignment="1">
      <alignment horizontal="left"/>
    </xf>
    <xf numFmtId="0" fontId="10" fillId="8"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5" fillId="4" borderId="8"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9" xfId="0" applyFont="1" applyFill="1" applyBorder="1" applyAlignment="1">
      <alignment horizontal="left" vertical="center"/>
    </xf>
    <xf numFmtId="165" fontId="5" fillId="12" borderId="54" xfId="0" applyNumberFormat="1" applyFont="1" applyFill="1" applyBorder="1" applyAlignment="1" applyProtection="1">
      <alignment horizontal="center"/>
      <protection locked="0"/>
    </xf>
    <xf numFmtId="165" fontId="5" fillId="12" borderId="17" xfId="0" applyNumberFormat="1" applyFont="1" applyFill="1" applyBorder="1" applyAlignment="1" applyProtection="1">
      <alignment horizontal="center"/>
      <protection locked="0"/>
    </xf>
    <xf numFmtId="165" fontId="5" fillId="12" borderId="59" xfId="1" applyNumberFormat="1" applyFont="1" applyFill="1" applyBorder="1" applyAlignment="1" applyProtection="1">
      <alignment horizontal="center"/>
      <protection locked="0"/>
    </xf>
    <xf numFmtId="165" fontId="5" fillId="12" borderId="37" xfId="1" applyNumberFormat="1" applyFont="1" applyFill="1" applyBorder="1" applyAlignment="1" applyProtection="1">
      <alignment horizontal="center"/>
      <protection locked="0"/>
    </xf>
    <xf numFmtId="0" fontId="9" fillId="0" borderId="2" xfId="0" applyFont="1" applyBorder="1" applyAlignment="1">
      <alignment horizontal="center"/>
    </xf>
    <xf numFmtId="0" fontId="9" fillId="0" borderId="21" xfId="0" applyFont="1" applyBorder="1" applyAlignment="1">
      <alignment horizontal="center"/>
    </xf>
    <xf numFmtId="0" fontId="9" fillId="0" borderId="3" xfId="0" applyFont="1" applyBorder="1" applyAlignment="1">
      <alignment horizontal="center"/>
    </xf>
    <xf numFmtId="0" fontId="14" fillId="8" borderId="2"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0" xfId="0" applyFont="1" applyFill="1" applyAlignment="1">
      <alignment horizontal="center" vertical="center"/>
    </xf>
    <xf numFmtId="0" fontId="14" fillId="8" borderId="21" xfId="0" applyFont="1" applyFill="1" applyBorder="1" applyAlignment="1">
      <alignment horizontal="center" vertical="center"/>
    </xf>
    <xf numFmtId="165" fontId="5" fillId="12" borderId="31" xfId="1" applyNumberFormat="1" applyFont="1" applyFill="1" applyBorder="1" applyAlignment="1" applyProtection="1">
      <alignment horizontal="center"/>
      <protection locked="0"/>
    </xf>
    <xf numFmtId="165" fontId="5" fillId="12" borderId="7" xfId="1" applyNumberFormat="1" applyFont="1" applyFill="1" applyBorder="1" applyAlignment="1" applyProtection="1">
      <alignment horizontal="center"/>
      <protection locked="0"/>
    </xf>
    <xf numFmtId="0" fontId="15" fillId="8" borderId="8"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9" xfId="0" applyFont="1" applyFill="1" applyBorder="1" applyAlignment="1">
      <alignment horizontal="center" vertical="center"/>
    </xf>
  </cellXfs>
  <cellStyles count="2">
    <cellStyle name="Currency" xfId="1" builtinId="4"/>
    <cellStyle name="Normal" xfId="0" builtinId="0"/>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85"/>
      <color rgb="FF006100"/>
      <color rgb="FFC6EFCE"/>
      <color rgb="FF9C0006"/>
      <color rgb="FFFFC7CE"/>
      <color rgb="FFE2EFDA"/>
      <color rgb="FFFFFFFF"/>
      <color rgb="FF008000"/>
      <color rgb="FF33CC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33" lockText="1" noThreeD="1"/>
</file>

<file path=xl/ctrlProps/ctrlProp2.xml><?xml version="1.0" encoding="utf-8"?>
<formControlPr xmlns="http://schemas.microsoft.com/office/spreadsheetml/2009/9/main" objectType="CheckBox" fmlaLink="$E$34" lockText="1" noThreeD="1"/>
</file>

<file path=xl/ctrlProps/ctrlProp3.xml><?xml version="1.0" encoding="utf-8"?>
<formControlPr xmlns="http://schemas.microsoft.com/office/spreadsheetml/2009/9/main" objectType="CheckBox" fmlaLink="$F$31" lockText="1" noThreeD="1"/>
</file>

<file path=xl/ctrlProps/ctrlProp4.xml><?xml version="1.0" encoding="utf-8"?>
<formControlPr xmlns="http://schemas.microsoft.com/office/spreadsheetml/2009/9/main" objectType="CheckBox" fmlaLink="$F$32" lockText="1" noThreeD="1"/>
</file>

<file path=xl/ctrlProps/ctrlProp5.xml><?xml version="1.0" encoding="utf-8"?>
<formControlPr xmlns="http://schemas.microsoft.com/office/spreadsheetml/2009/9/main" objectType="CheckBox" fmlaLink="$F$33" lockText="1" noThreeD="1"/>
</file>

<file path=xl/ctrlProps/ctrlProp6.xml><?xml version="1.0" encoding="utf-8"?>
<formControlPr xmlns="http://schemas.microsoft.com/office/spreadsheetml/2009/9/main" objectType="CheckBox" fmlaLink="$F$34" lockText="1" noThreeD="1"/>
</file>

<file path=xl/ctrlProps/ctrlProp7.xml><?xml version="1.0" encoding="utf-8"?>
<formControlPr xmlns="http://schemas.microsoft.com/office/spreadsheetml/2009/9/main" objectType="CheckBox" fmlaLink="$E$31" noThreeD="1"/>
</file>

<file path=xl/ctrlProps/ctrlProp8.xml><?xml version="1.0" encoding="utf-8"?>
<formControlPr xmlns="http://schemas.microsoft.com/office/spreadsheetml/2009/9/main" objectType="CheckBox" fmlaLink="$M$33" lockText="1" noThreeD="1"/>
</file>

<file path=xl/ctrlProps/ctrlProp9.xml><?xml version="1.0" encoding="utf-8"?>
<formControlPr xmlns="http://schemas.microsoft.com/office/spreadsheetml/2009/9/main" objectType="CheckBox" fmlaLink="$M$34" lockText="1" noThreeD="1"/>
</file>

<file path=xl/ctrlProps/ctrlProp10.xml><?xml version="1.0" encoding="utf-8"?>
<formControlPr xmlns="http://schemas.microsoft.com/office/spreadsheetml/2009/9/main" objectType="CheckBox" fmlaLink="$N$31" lockText="1" noThreeD="1"/>
</file>

<file path=xl/ctrlProps/ctrlProp11.xml><?xml version="1.0" encoding="utf-8"?>
<formControlPr xmlns="http://schemas.microsoft.com/office/spreadsheetml/2009/9/main" objectType="CheckBox" fmlaLink="$N$32" lockText="1" noThreeD="1"/>
</file>

<file path=xl/ctrlProps/ctrlProp12.xml><?xml version="1.0" encoding="utf-8"?>
<formControlPr xmlns="http://schemas.microsoft.com/office/spreadsheetml/2009/9/main" objectType="CheckBox" fmlaLink="$N$33" lockText="1" noThreeD="1"/>
</file>

<file path=xl/ctrlProps/ctrlProp13.xml><?xml version="1.0" encoding="utf-8"?>
<formControlPr xmlns="http://schemas.microsoft.com/office/spreadsheetml/2009/9/main" objectType="CheckBox" fmlaLink="$N$34" lockText="1" noThreeD="1"/>
</file>

<file path=xl/ctrlProps/ctrlProp14.xml><?xml version="1.0" encoding="utf-8"?>
<formControlPr xmlns="http://schemas.microsoft.com/office/spreadsheetml/2009/9/main" objectType="CheckBox" fmlaLink="$M$31" lockText="1" noThreeD="1"/>
</file>

<file path=xl/ctrlProps/ctrlProp15.xml><?xml version="1.0" encoding="utf-8"?>
<formControlPr xmlns="http://schemas.microsoft.com/office/spreadsheetml/2009/9/main" objectType="CheckBox" fmlaLink="$U$33" lockText="1" noThreeD="1"/>
</file>

<file path=xl/ctrlProps/ctrlProp16.xml><?xml version="1.0" encoding="utf-8"?>
<formControlPr xmlns="http://schemas.microsoft.com/office/spreadsheetml/2009/9/main" objectType="CheckBox" fmlaLink="$U$34" lockText="1" noThreeD="1"/>
</file>

<file path=xl/ctrlProps/ctrlProp17.xml><?xml version="1.0" encoding="utf-8"?>
<formControlPr xmlns="http://schemas.microsoft.com/office/spreadsheetml/2009/9/main" objectType="CheckBox" fmlaLink="$V$32" lockText="1" noThreeD="1"/>
</file>

<file path=xl/ctrlProps/ctrlProp18.xml><?xml version="1.0" encoding="utf-8"?>
<formControlPr xmlns="http://schemas.microsoft.com/office/spreadsheetml/2009/9/main" objectType="CheckBox" fmlaLink="$V$33" lockText="1" noThreeD="1"/>
</file>

<file path=xl/ctrlProps/ctrlProp19.xml><?xml version="1.0" encoding="utf-8"?>
<formControlPr xmlns="http://schemas.microsoft.com/office/spreadsheetml/2009/9/main" objectType="CheckBox" fmlaLink="$V$35" lockText="1" noThreeD="1"/>
</file>

<file path=xl/ctrlProps/ctrlProp20.xml><?xml version="1.0" encoding="utf-8"?>
<formControlPr xmlns="http://schemas.microsoft.com/office/spreadsheetml/2009/9/main" objectType="CheckBox" fmlaLink="$U$31" lockText="1" noThreeD="1"/>
</file>

<file path=xl/ctrlProps/ctrlProp21.xml><?xml version="1.0" encoding="utf-8"?>
<formControlPr xmlns="http://schemas.microsoft.com/office/spreadsheetml/2009/9/main" objectType="CheckBox" fmlaLink="$E$33" lockText="1" noThreeD="1"/>
</file>

<file path=xl/ctrlProps/ctrlProp22.xml><?xml version="1.0" encoding="utf-8"?>
<formControlPr xmlns="http://schemas.microsoft.com/office/spreadsheetml/2009/9/main" objectType="CheckBox" fmlaLink="$E$34" lockText="1" noThreeD="1"/>
</file>

<file path=xl/ctrlProps/ctrlProp23.xml><?xml version="1.0" encoding="utf-8"?>
<formControlPr xmlns="http://schemas.microsoft.com/office/spreadsheetml/2009/9/main" objectType="CheckBox" fmlaLink="$AD$32" lockText="1" noThreeD="1"/>
</file>

<file path=xl/ctrlProps/ctrlProp24.xml><?xml version="1.0" encoding="utf-8"?>
<formControlPr xmlns="http://schemas.microsoft.com/office/spreadsheetml/2009/9/main" objectType="CheckBox" fmlaLink="$AD$33" lockText="1" noThreeD="1"/>
</file>

<file path=xl/ctrlProps/ctrlProp25.xml><?xml version="1.0" encoding="utf-8"?>
<formControlPr xmlns="http://schemas.microsoft.com/office/spreadsheetml/2009/9/main" objectType="CheckBox" fmlaLink="$AD$34" lockText="1" noThreeD="1"/>
</file>

<file path=xl/ctrlProps/ctrlProp26.xml><?xml version="1.0" encoding="utf-8"?>
<formControlPr xmlns="http://schemas.microsoft.com/office/spreadsheetml/2009/9/main" objectType="CheckBox" fmlaLink="$E$31" lockText="1" noThreeD="1"/>
</file>

<file path=xl/ctrlProps/ctrlProp27.xml><?xml version="1.0" encoding="utf-8"?>
<formControlPr xmlns="http://schemas.microsoft.com/office/spreadsheetml/2009/9/main" objectType="CheckBox" fmlaLink="$E$33" lockText="1" noThreeD="1"/>
</file>

<file path=xl/ctrlProps/ctrlProp28.xml><?xml version="1.0" encoding="utf-8"?>
<formControlPr xmlns="http://schemas.microsoft.com/office/spreadsheetml/2009/9/main" objectType="CheckBox" fmlaLink="$E$34" lockText="1" noThreeD="1"/>
</file>

<file path=xl/ctrlProps/ctrlProp29.xml><?xml version="1.0" encoding="utf-8"?>
<formControlPr xmlns="http://schemas.microsoft.com/office/spreadsheetml/2009/9/main" objectType="CheckBox" fmlaLink="$AL$31" lockText="1" noThreeD="1"/>
</file>

<file path=xl/ctrlProps/ctrlProp30.xml><?xml version="1.0" encoding="utf-8"?>
<formControlPr xmlns="http://schemas.microsoft.com/office/spreadsheetml/2009/9/main" objectType="CheckBox" fmlaLink="$AL$32" lockText="1" noThreeD="1"/>
</file>

<file path=xl/ctrlProps/ctrlProp31.xml><?xml version="1.0" encoding="utf-8"?>
<formControlPr xmlns="http://schemas.microsoft.com/office/spreadsheetml/2009/9/main" objectType="CheckBox" fmlaLink="$AL$33" lockText="1" noThreeD="1"/>
</file>

<file path=xl/ctrlProps/ctrlProp32.xml><?xml version="1.0" encoding="utf-8"?>
<formControlPr xmlns="http://schemas.microsoft.com/office/spreadsheetml/2009/9/main" objectType="CheckBox" fmlaLink="$AL$34" lockText="1" noThreeD="1"/>
</file>

<file path=xl/ctrlProps/ctrlProp33.xml><?xml version="1.0" encoding="utf-8"?>
<formControlPr xmlns="http://schemas.microsoft.com/office/spreadsheetml/2009/9/main" objectType="CheckBox" fmlaLink="$E$31" lockText="1" noThreeD="1"/>
</file>

<file path=xl/ctrlProps/ctrlProp34.xml><?xml version="1.0" encoding="utf-8"?>
<formControlPr xmlns="http://schemas.microsoft.com/office/spreadsheetml/2009/9/main" objectType="CheckBox" fmlaLink="$V$31" lockText="1" noThreeD="1"/>
</file>

<file path=xl/ctrlProps/ctrlProp35.xml><?xml version="1.0" encoding="utf-8"?>
<formControlPr xmlns="http://schemas.microsoft.com/office/spreadsheetml/2009/9/main" objectType="CheckBox" fmlaLink="$AD$31" lockText="1" noThreeD="1"/>
</file>

<file path=xl/ctrlProps/ctrlProp36.xml><?xml version="1.0" encoding="utf-8"?>
<formControlPr xmlns="http://schemas.microsoft.com/office/spreadsheetml/2009/9/main" objectType="CheckBox" fmlaLink="$E$33" lockText="1" noThreeD="1"/>
</file>

<file path=xl/ctrlProps/ctrlProp37.xml><?xml version="1.0" encoding="utf-8"?>
<formControlPr xmlns="http://schemas.microsoft.com/office/spreadsheetml/2009/9/main" objectType="CheckBox" fmlaLink="$E$34" lockText="1" noThreeD="1"/>
</file>

<file path=xl/ctrlProps/ctrlProp38.xml><?xml version="1.0" encoding="utf-8"?>
<formControlPr xmlns="http://schemas.microsoft.com/office/spreadsheetml/2009/9/main" objectType="CheckBox" fmlaLink="$F$31" lockText="1" noThreeD="1"/>
</file>

<file path=xl/ctrlProps/ctrlProp39.xml><?xml version="1.0" encoding="utf-8"?>
<formControlPr xmlns="http://schemas.microsoft.com/office/spreadsheetml/2009/9/main" objectType="CheckBox" fmlaLink="$F$32" lockText="1" noThreeD="1"/>
</file>

<file path=xl/ctrlProps/ctrlProp40.xml><?xml version="1.0" encoding="utf-8"?>
<formControlPr xmlns="http://schemas.microsoft.com/office/spreadsheetml/2009/9/main" objectType="CheckBox" fmlaLink="$F$33" lockText="1" noThreeD="1"/>
</file>

<file path=xl/ctrlProps/ctrlProp41.xml><?xml version="1.0" encoding="utf-8"?>
<formControlPr xmlns="http://schemas.microsoft.com/office/spreadsheetml/2009/9/main" objectType="CheckBox" fmlaLink="$F$34" lockText="1" noThreeD="1"/>
</file>

<file path=xl/ctrlProps/ctrlProp42.xml><?xml version="1.0" encoding="utf-8"?>
<formControlPr xmlns="http://schemas.microsoft.com/office/spreadsheetml/2009/9/main" objectType="CheckBox" fmlaLink="$E$31" lockText="1" noThreeD="1"/>
</file>

<file path=xl/ctrlProps/ctrlProp43.xml><?xml version="1.0" encoding="utf-8"?>
<formControlPr xmlns="http://schemas.microsoft.com/office/spreadsheetml/2009/9/main" objectType="CheckBox" fmlaLink="$M$33" lockText="1" noThreeD="1"/>
</file>

<file path=xl/ctrlProps/ctrlProp44.xml><?xml version="1.0" encoding="utf-8"?>
<formControlPr xmlns="http://schemas.microsoft.com/office/spreadsheetml/2009/9/main" objectType="CheckBox" fmlaLink="$M$34"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N$33" lockText="1" noThreeD="1"/>
</file>

<file path=xl/ctrlProps/ctrlProp48.xml><?xml version="1.0" encoding="utf-8"?>
<formControlPr xmlns="http://schemas.microsoft.com/office/spreadsheetml/2009/9/main" objectType="CheckBox" fmlaLink="$N$34" lockText="1" noThreeD="1"/>
</file>

<file path=xl/ctrlProps/ctrlProp49.xml><?xml version="1.0" encoding="utf-8"?>
<formControlPr xmlns="http://schemas.microsoft.com/office/spreadsheetml/2009/9/main" objectType="CheckBox" fmlaLink="$M$31" lockText="1" noThreeD="1"/>
</file>

<file path=xl/ctrlProps/ctrlProp50.xml><?xml version="1.0" encoding="utf-8"?>
<formControlPr xmlns="http://schemas.microsoft.com/office/spreadsheetml/2009/9/main" objectType="CheckBox" fmlaLink="$U$33" lockText="1" noThreeD="1"/>
</file>

<file path=xl/ctrlProps/ctrlProp51.xml><?xml version="1.0" encoding="utf-8"?>
<formControlPr xmlns="http://schemas.microsoft.com/office/spreadsheetml/2009/9/main" objectType="CheckBox" fmlaLink="$U$34" lockText="1" noThreeD="1"/>
</file>

<file path=xl/ctrlProps/ctrlProp52.xml><?xml version="1.0" encoding="utf-8"?>
<formControlPr xmlns="http://schemas.microsoft.com/office/spreadsheetml/2009/9/main" objectType="CheckBox" fmlaLink="$V$32" lockText="1" noThreeD="1"/>
</file>

<file path=xl/ctrlProps/ctrlProp53.xml><?xml version="1.0" encoding="utf-8"?>
<formControlPr xmlns="http://schemas.microsoft.com/office/spreadsheetml/2009/9/main" objectType="CheckBox" fmlaLink="$V$33" lockText="1" noThreeD="1"/>
</file>

<file path=xl/ctrlProps/ctrlProp54.xml><?xml version="1.0" encoding="utf-8"?>
<formControlPr xmlns="http://schemas.microsoft.com/office/spreadsheetml/2009/9/main" objectType="CheckBox" fmlaLink="$V$34" lockText="1" noThreeD="1"/>
</file>

<file path=xl/ctrlProps/ctrlProp55.xml><?xml version="1.0" encoding="utf-8"?>
<formControlPr xmlns="http://schemas.microsoft.com/office/spreadsheetml/2009/9/main" objectType="CheckBox" fmlaLink="$U$31" lockText="1" noThreeD="1"/>
</file>

<file path=xl/ctrlProps/ctrlProp56.xml><?xml version="1.0" encoding="utf-8"?>
<formControlPr xmlns="http://schemas.microsoft.com/office/spreadsheetml/2009/9/main" objectType="CheckBox" fmlaLink="$E$33" lockText="1" noThreeD="1"/>
</file>

<file path=xl/ctrlProps/ctrlProp57.xml><?xml version="1.0" encoding="utf-8"?>
<formControlPr xmlns="http://schemas.microsoft.com/office/spreadsheetml/2009/9/main" objectType="CheckBox" fmlaLink="$E$34" lockText="1" noThreeD="1"/>
</file>

<file path=xl/ctrlProps/ctrlProp58.xml><?xml version="1.0" encoding="utf-8"?>
<formControlPr xmlns="http://schemas.microsoft.com/office/spreadsheetml/2009/9/main" objectType="CheckBox" fmlaLink="$AD$32" lockText="1" noThreeD="1"/>
</file>

<file path=xl/ctrlProps/ctrlProp59.xml><?xml version="1.0" encoding="utf-8"?>
<formControlPr xmlns="http://schemas.microsoft.com/office/spreadsheetml/2009/9/main" objectType="CheckBox" fmlaLink="$AD$33" lockText="1" noThreeD="1"/>
</file>

<file path=xl/ctrlProps/ctrlProp60.xml><?xml version="1.0" encoding="utf-8"?>
<formControlPr xmlns="http://schemas.microsoft.com/office/spreadsheetml/2009/9/main" objectType="CheckBox" fmlaLink="$E$31" lockText="1" noThreeD="1"/>
</file>

<file path=xl/ctrlProps/ctrlProp61.xml><?xml version="1.0" encoding="utf-8"?>
<formControlPr xmlns="http://schemas.microsoft.com/office/spreadsheetml/2009/9/main" objectType="CheckBox" fmlaLink="$E$33" lockText="1" noThreeD="1"/>
</file>

<file path=xl/ctrlProps/ctrlProp62.xml><?xml version="1.0" encoding="utf-8"?>
<formControlPr xmlns="http://schemas.microsoft.com/office/spreadsheetml/2009/9/main" objectType="CheckBox" fmlaLink="$E$34" lockText="1" noThreeD="1"/>
</file>

<file path=xl/ctrlProps/ctrlProp63.xml><?xml version="1.0" encoding="utf-8"?>
<formControlPr xmlns="http://schemas.microsoft.com/office/spreadsheetml/2009/9/main" objectType="CheckBox" fmlaLink="$AL$31" lockText="1" noThreeD="1"/>
</file>

<file path=xl/ctrlProps/ctrlProp64.xml><?xml version="1.0" encoding="utf-8"?>
<formControlPr xmlns="http://schemas.microsoft.com/office/spreadsheetml/2009/9/main" objectType="CheckBox" fmlaLink="$AL$32" lockText="1" noThreeD="1"/>
</file>

<file path=xl/ctrlProps/ctrlProp65.xml><?xml version="1.0" encoding="utf-8"?>
<formControlPr xmlns="http://schemas.microsoft.com/office/spreadsheetml/2009/9/main" objectType="CheckBox" fmlaLink="$AL$33" lockText="1" noThreeD="1"/>
</file>

<file path=xl/ctrlProps/ctrlProp66.xml><?xml version="1.0" encoding="utf-8"?>
<formControlPr xmlns="http://schemas.microsoft.com/office/spreadsheetml/2009/9/main" objectType="CheckBox" fmlaLink="$AL$34" lockText="1" noThreeD="1"/>
</file>

<file path=xl/ctrlProps/ctrlProp67.xml><?xml version="1.0" encoding="utf-8"?>
<formControlPr xmlns="http://schemas.microsoft.com/office/spreadsheetml/2009/9/main" objectType="CheckBox" fmlaLink="$E$31" lockText="1" noThreeD="1"/>
</file>

<file path=xl/ctrlProps/ctrlProp68.xml><?xml version="1.0" encoding="utf-8"?>
<formControlPr xmlns="http://schemas.microsoft.com/office/spreadsheetml/2009/9/main" objectType="CheckBox" fmlaLink="$V$31" lockText="1" noThreeD="1"/>
</file>

<file path=xl/ctrlProps/ctrlProp69.xml><?xml version="1.0" encoding="utf-8"?>
<formControlPr xmlns="http://schemas.microsoft.com/office/spreadsheetml/2009/9/main" objectType="CheckBox" fmlaLink="$AD$31" lockText="1" noThreeD="1"/>
</file>

<file path=xl/ctrlProps/ctrlProp70.xml><?xml version="1.0" encoding="utf-8"?>
<formControlPr xmlns="http://schemas.microsoft.com/office/spreadsheetml/2009/9/main" objectType="CheckBox" fmlaLink="$E$31" lockText="1" noThreeD="1"/>
</file>

<file path=xl/ctrlProps/ctrlProp71.xml><?xml version="1.0" encoding="utf-8"?>
<formControlPr xmlns="http://schemas.microsoft.com/office/spreadsheetml/2009/9/main" objectType="CheckBox" fmlaLink="$M$33" lockText="1" noThreeD="1"/>
</file>

<file path=xl/ctrlProps/ctrlProp72.xml><?xml version="1.0" encoding="utf-8"?>
<formControlPr xmlns="http://schemas.microsoft.com/office/spreadsheetml/2009/9/main" objectType="CheckBox" fmlaLink="$M$34" lockText="1" noThreeD="1"/>
</file>

<file path=xl/ctrlProps/ctrlProp73.xml><?xml version="1.0" encoding="utf-8"?>
<formControlPr xmlns="http://schemas.microsoft.com/office/spreadsheetml/2009/9/main" objectType="CheckBox" fmlaLink="$M$31" lockText="1" noThreeD="1"/>
</file>

<file path=xl/ctrlProps/ctrlProp74.xml><?xml version="1.0" encoding="utf-8"?>
<formControlPr xmlns="http://schemas.microsoft.com/office/spreadsheetml/2009/9/main" objectType="CheckBox" fmlaLink="$U$33" lockText="1" noThreeD="1"/>
</file>

<file path=xl/ctrlProps/ctrlProp75.xml><?xml version="1.0" encoding="utf-8"?>
<formControlPr xmlns="http://schemas.microsoft.com/office/spreadsheetml/2009/9/main" objectType="CheckBox" fmlaLink="$U$34" lockText="1" noThreeD="1"/>
</file>

<file path=xl/ctrlProps/ctrlProp76.xml><?xml version="1.0" encoding="utf-8"?>
<formControlPr xmlns="http://schemas.microsoft.com/office/spreadsheetml/2009/9/main" objectType="CheckBox" fmlaLink="$V$32" lockText="1" noThreeD="1"/>
</file>

<file path=xl/ctrlProps/ctrlProp77.xml><?xml version="1.0" encoding="utf-8"?>
<formControlPr xmlns="http://schemas.microsoft.com/office/spreadsheetml/2009/9/main" objectType="CheckBox" fmlaLink="$V$33" lockText="1" noThreeD="1"/>
</file>

<file path=xl/ctrlProps/ctrlProp78.xml><?xml version="1.0" encoding="utf-8"?>
<formControlPr xmlns="http://schemas.microsoft.com/office/spreadsheetml/2009/9/main" objectType="CheckBox" fmlaLink="$U$31" lockText="1" noThreeD="1"/>
</file>

<file path=xl/ctrlProps/ctrlProp79.xml><?xml version="1.0" encoding="utf-8"?>
<formControlPr xmlns="http://schemas.microsoft.com/office/spreadsheetml/2009/9/main" objectType="CheckBox" fmlaLink="$E$33" lockText="1" noThreeD="1"/>
</file>

<file path=xl/ctrlProps/ctrlProp80.xml><?xml version="1.0" encoding="utf-8"?>
<formControlPr xmlns="http://schemas.microsoft.com/office/spreadsheetml/2009/9/main" objectType="CheckBox" fmlaLink="$E$34" lockText="1" noThreeD="1"/>
</file>

<file path=xl/ctrlProps/ctrlProp81.xml><?xml version="1.0" encoding="utf-8"?>
<formControlPr xmlns="http://schemas.microsoft.com/office/spreadsheetml/2009/9/main" objectType="CheckBox" fmlaLink="$AD$32" lockText="1" noThreeD="1"/>
</file>

<file path=xl/ctrlProps/ctrlProp82.xml><?xml version="1.0" encoding="utf-8"?>
<formControlPr xmlns="http://schemas.microsoft.com/office/spreadsheetml/2009/9/main" objectType="CheckBox" fmlaLink="$AD$34" lockText="1" noThreeD="1"/>
</file>

<file path=xl/ctrlProps/ctrlProp83.xml><?xml version="1.0" encoding="utf-8"?>
<formControlPr xmlns="http://schemas.microsoft.com/office/spreadsheetml/2009/9/main" objectType="CheckBox" fmlaLink="$E$31" lockText="1" noThreeD="1"/>
</file>

<file path=xl/ctrlProps/ctrlProp84.xml><?xml version="1.0" encoding="utf-8"?>
<formControlPr xmlns="http://schemas.microsoft.com/office/spreadsheetml/2009/9/main" objectType="CheckBox" fmlaLink="$E$33" lockText="1" noThreeD="1"/>
</file>

<file path=xl/ctrlProps/ctrlProp85.xml><?xml version="1.0" encoding="utf-8"?>
<formControlPr xmlns="http://schemas.microsoft.com/office/spreadsheetml/2009/9/main" objectType="CheckBox" fmlaLink="$E$34" lockText="1" noThreeD="1"/>
</file>

<file path=xl/ctrlProps/ctrlProp86.xml><?xml version="1.0" encoding="utf-8"?>
<formControlPr xmlns="http://schemas.microsoft.com/office/spreadsheetml/2009/9/main" objectType="CheckBox" fmlaLink="$AL$31" lockText="1" noThreeD="1"/>
</file>

<file path=xl/ctrlProps/ctrlProp87.xml><?xml version="1.0" encoding="utf-8"?>
<formControlPr xmlns="http://schemas.microsoft.com/office/spreadsheetml/2009/9/main" objectType="CheckBox" fmlaLink="$AL$32" lockText="1" noThreeD="1"/>
</file>

<file path=xl/ctrlProps/ctrlProp88.xml><?xml version="1.0" encoding="utf-8"?>
<formControlPr xmlns="http://schemas.microsoft.com/office/spreadsheetml/2009/9/main" objectType="CheckBox" fmlaLink="$AL$33" lockText="1" noThreeD="1"/>
</file>

<file path=xl/ctrlProps/ctrlProp89.xml><?xml version="1.0" encoding="utf-8"?>
<formControlPr xmlns="http://schemas.microsoft.com/office/spreadsheetml/2009/9/main" objectType="CheckBox" fmlaLink="$AL$34" lockText="1" noThreeD="1"/>
</file>

<file path=xl/ctrlProps/ctrlProp90.xml><?xml version="1.0" encoding="utf-8"?>
<formControlPr xmlns="http://schemas.microsoft.com/office/spreadsheetml/2009/9/main" objectType="CheckBox" fmlaLink="$E$31" lockText="1" noThreeD="1"/>
</file>

<file path=xl/ctrlProps/ctrlProp91.xml><?xml version="1.0" encoding="utf-8"?>
<formControlPr xmlns="http://schemas.microsoft.com/office/spreadsheetml/2009/9/main" objectType="CheckBox" fmlaLink="$V$31" lockText="1" noThreeD="1"/>
</file>

<file path=xl/ctrlProps/ctrlProp92.xml><?xml version="1.0" encoding="utf-8"?>
<formControlPr xmlns="http://schemas.microsoft.com/office/spreadsheetml/2009/9/main" objectType="CheckBox" fmlaLink="$E$31" lockText="1" noThreeD="1"/>
</file>

<file path=xl/ctrlProps/ctrlProp93.xml><?xml version="1.0" encoding="utf-8"?>
<formControlPr xmlns="http://schemas.microsoft.com/office/spreadsheetml/2009/9/main" objectType="CheckBox" fmlaLink="$M$33" lockText="1" noThreeD="1"/>
</file>

<file path=xl/ctrlProps/ctrlProp94.xml><?xml version="1.0" encoding="utf-8"?>
<formControlPr xmlns="http://schemas.microsoft.com/office/spreadsheetml/2009/9/main" objectType="CheckBox" fmlaLink="$M$34" lockText="1" noThreeD="1"/>
</file>

<file path=xl/ctrlProps/ctrlProp95.xml><?xml version="1.0" encoding="utf-8"?>
<formControlPr xmlns="http://schemas.microsoft.com/office/spreadsheetml/2009/9/main" objectType="CheckBox" fmlaLink="$M$31" lockText="1" noThreeD="1"/>
</file>

<file path=xl/ctrlProps/ctrlProp96.xml><?xml version="1.0" encoding="utf-8"?>
<formControlPr xmlns="http://schemas.microsoft.com/office/spreadsheetml/2009/9/main" objectType="CheckBox" fmlaLink="$U$33" lockText="1" noThreeD="1"/>
</file>

<file path=xl/ctrlProps/ctrlProp97.xml><?xml version="1.0" encoding="utf-8"?>
<formControlPr xmlns="http://schemas.microsoft.com/office/spreadsheetml/2009/9/main" objectType="CheckBox" fmlaLink="$U$34" lockText="1" noThreeD="1"/>
</file>

<file path=xl/ctrlProps/ctrlProp98.xml><?xml version="1.0" encoding="utf-8"?>
<formControlPr xmlns="http://schemas.microsoft.com/office/spreadsheetml/2009/9/main" objectType="CheckBox" fmlaLink="$V$32" lockText="1" noThreeD="1"/>
</file>

<file path=xl/ctrlProps/ctrlProp99.xml><?xml version="1.0" encoding="utf-8"?>
<formControlPr xmlns="http://schemas.microsoft.com/office/spreadsheetml/2009/9/main" objectType="CheckBox" fmlaLink="$V$33" lockText="1" noThreeD="1"/>
</file>

<file path=xl/ctrlProps/ctrlProp100.xml><?xml version="1.0" encoding="utf-8"?>
<formControlPr xmlns="http://schemas.microsoft.com/office/spreadsheetml/2009/9/main" objectType="CheckBox" fmlaLink="$U$31" lockText="1" noThreeD="1"/>
</file>

<file path=xl/ctrlProps/ctrlProp101.xml><?xml version="1.0" encoding="utf-8"?>
<formControlPr xmlns="http://schemas.microsoft.com/office/spreadsheetml/2009/9/main" objectType="CheckBox" fmlaLink="$E$33" lockText="1" noThreeD="1"/>
</file>

<file path=xl/ctrlProps/ctrlProp102.xml><?xml version="1.0" encoding="utf-8"?>
<formControlPr xmlns="http://schemas.microsoft.com/office/spreadsheetml/2009/9/main" objectType="CheckBox" fmlaLink="$E$34" lockText="1" noThreeD="1"/>
</file>

<file path=xl/ctrlProps/ctrlProp103.xml><?xml version="1.0" encoding="utf-8"?>
<formControlPr xmlns="http://schemas.microsoft.com/office/spreadsheetml/2009/9/main" objectType="CheckBox" fmlaLink="$AD$32" lockText="1" noThreeD="1"/>
</file>

<file path=xl/ctrlProps/ctrlProp104.xml><?xml version="1.0" encoding="utf-8"?>
<formControlPr xmlns="http://schemas.microsoft.com/office/spreadsheetml/2009/9/main" objectType="CheckBox" fmlaLink="$E$31" lockText="1" noThreeD="1"/>
</file>

<file path=xl/ctrlProps/ctrlProp105.xml><?xml version="1.0" encoding="utf-8"?>
<formControlPr xmlns="http://schemas.microsoft.com/office/spreadsheetml/2009/9/main" objectType="CheckBox" fmlaLink="$E$33" lockText="1" noThreeD="1"/>
</file>

<file path=xl/ctrlProps/ctrlProp106.xml><?xml version="1.0" encoding="utf-8"?>
<formControlPr xmlns="http://schemas.microsoft.com/office/spreadsheetml/2009/9/main" objectType="CheckBox" fmlaLink="$E$34" lockText="1" noThreeD="1"/>
</file>

<file path=xl/ctrlProps/ctrlProp107.xml><?xml version="1.0" encoding="utf-8"?>
<formControlPr xmlns="http://schemas.microsoft.com/office/spreadsheetml/2009/9/main" objectType="CheckBox" fmlaLink="$AL$31" lockText="1" noThreeD="1"/>
</file>

<file path=xl/ctrlProps/ctrlProp108.xml><?xml version="1.0" encoding="utf-8"?>
<formControlPr xmlns="http://schemas.microsoft.com/office/spreadsheetml/2009/9/main" objectType="CheckBox" fmlaLink="$AL$32" lockText="1" noThreeD="1"/>
</file>

<file path=xl/ctrlProps/ctrlProp109.xml><?xml version="1.0" encoding="utf-8"?>
<formControlPr xmlns="http://schemas.microsoft.com/office/spreadsheetml/2009/9/main" objectType="CheckBox" fmlaLink="$AL$33" lockText="1" noThreeD="1"/>
</file>

<file path=xl/ctrlProps/ctrlProp110.xml><?xml version="1.0" encoding="utf-8"?>
<formControlPr xmlns="http://schemas.microsoft.com/office/spreadsheetml/2009/9/main" objectType="CheckBox" fmlaLink="$AL$34" lockText="1" noThreeD="1"/>
</file>

<file path=xl/ctrlProps/ctrlProp111.xml><?xml version="1.0" encoding="utf-8"?>
<formControlPr xmlns="http://schemas.microsoft.com/office/spreadsheetml/2009/9/main" objectType="CheckBox" fmlaLink="$E$31" lockText="1" noThreeD="1"/>
</file>

<file path=xl/ctrlProps/ctrlProp112.xml><?xml version="1.0" encoding="utf-8"?>
<formControlPr xmlns="http://schemas.microsoft.com/office/spreadsheetml/2009/9/main" objectType="CheckBox" fmlaLink="$V$31" lockText="1" noThreeD="1"/>
</file>

<file path=xl/ctrlProps/ctrlProp113.xml><?xml version="1.0" encoding="utf-8"?>
<formControlPr xmlns="http://schemas.microsoft.com/office/spreadsheetml/2009/9/main" objectType="CheckBox" fmlaLink="$E$31" lockText="1" noThreeD="1"/>
</file>

<file path=xl/ctrlProps/ctrlProp114.xml><?xml version="1.0" encoding="utf-8"?>
<formControlPr xmlns="http://schemas.microsoft.com/office/spreadsheetml/2009/9/main" objectType="CheckBox" fmlaLink="$M$33" lockText="1" noThreeD="1"/>
</file>

<file path=xl/ctrlProps/ctrlProp115.xml><?xml version="1.0" encoding="utf-8"?>
<formControlPr xmlns="http://schemas.microsoft.com/office/spreadsheetml/2009/9/main" objectType="CheckBox" fmlaLink="$M$34" lockText="1" noThreeD="1"/>
</file>

<file path=xl/ctrlProps/ctrlProp116.xml><?xml version="1.0" encoding="utf-8"?>
<formControlPr xmlns="http://schemas.microsoft.com/office/spreadsheetml/2009/9/main" objectType="CheckBox" fmlaLink="$M$31" lockText="1" noThreeD="1"/>
</file>

<file path=xl/ctrlProps/ctrlProp117.xml><?xml version="1.0" encoding="utf-8"?>
<formControlPr xmlns="http://schemas.microsoft.com/office/spreadsheetml/2009/9/main" objectType="CheckBox" fmlaLink="$U$33" lockText="1" noThreeD="1"/>
</file>

<file path=xl/ctrlProps/ctrlProp118.xml><?xml version="1.0" encoding="utf-8"?>
<formControlPr xmlns="http://schemas.microsoft.com/office/spreadsheetml/2009/9/main" objectType="CheckBox" fmlaLink="$U$34" lockText="1" noThreeD="1"/>
</file>

<file path=xl/ctrlProps/ctrlProp119.xml><?xml version="1.0" encoding="utf-8"?>
<formControlPr xmlns="http://schemas.microsoft.com/office/spreadsheetml/2009/9/main" objectType="CheckBox" fmlaLink="$V$32" lockText="1" noThreeD="1"/>
</file>

<file path=xl/ctrlProps/ctrlProp120.xml><?xml version="1.0" encoding="utf-8"?>
<formControlPr xmlns="http://schemas.microsoft.com/office/spreadsheetml/2009/9/main" objectType="CheckBox" fmlaLink="$V$33" lockText="1" noThreeD="1"/>
</file>

<file path=xl/ctrlProps/ctrlProp121.xml><?xml version="1.0" encoding="utf-8"?>
<formControlPr xmlns="http://schemas.microsoft.com/office/spreadsheetml/2009/9/main" objectType="CheckBox" fmlaLink="$U$31" lockText="1" noThreeD="1"/>
</file>

<file path=xl/ctrlProps/ctrlProp122.xml><?xml version="1.0" encoding="utf-8"?>
<formControlPr xmlns="http://schemas.microsoft.com/office/spreadsheetml/2009/9/main" objectType="CheckBox" fmlaLink="$E$33" lockText="1" noThreeD="1"/>
</file>

<file path=xl/ctrlProps/ctrlProp123.xml><?xml version="1.0" encoding="utf-8"?>
<formControlPr xmlns="http://schemas.microsoft.com/office/spreadsheetml/2009/9/main" objectType="CheckBox" fmlaLink="$E$34" lockText="1" noThreeD="1"/>
</file>

<file path=xl/ctrlProps/ctrlProp124.xml><?xml version="1.0" encoding="utf-8"?>
<formControlPr xmlns="http://schemas.microsoft.com/office/spreadsheetml/2009/9/main" objectType="CheckBox" fmlaLink="$AD$32" lockText="1" noThreeD="1"/>
</file>

<file path=xl/ctrlProps/ctrlProp125.xml><?xml version="1.0" encoding="utf-8"?>
<formControlPr xmlns="http://schemas.microsoft.com/office/spreadsheetml/2009/9/main" objectType="CheckBox" fmlaLink="$E$31" lockText="1" noThreeD="1"/>
</file>

<file path=xl/ctrlProps/ctrlProp126.xml><?xml version="1.0" encoding="utf-8"?>
<formControlPr xmlns="http://schemas.microsoft.com/office/spreadsheetml/2009/9/main" objectType="CheckBox" fmlaLink="$E$33" lockText="1" noThreeD="1"/>
</file>

<file path=xl/ctrlProps/ctrlProp127.xml><?xml version="1.0" encoding="utf-8"?>
<formControlPr xmlns="http://schemas.microsoft.com/office/spreadsheetml/2009/9/main" objectType="CheckBox" fmlaLink="$E$34" lockText="1" noThreeD="1"/>
</file>

<file path=xl/ctrlProps/ctrlProp128.xml><?xml version="1.0" encoding="utf-8"?>
<formControlPr xmlns="http://schemas.microsoft.com/office/spreadsheetml/2009/9/main" objectType="CheckBox" fmlaLink="$AL$31" lockText="1" noThreeD="1"/>
</file>

<file path=xl/ctrlProps/ctrlProp129.xml><?xml version="1.0" encoding="utf-8"?>
<formControlPr xmlns="http://schemas.microsoft.com/office/spreadsheetml/2009/9/main" objectType="CheckBox" fmlaLink="$AL$32" lockText="1" noThreeD="1"/>
</file>

<file path=xl/ctrlProps/ctrlProp130.xml><?xml version="1.0" encoding="utf-8"?>
<formControlPr xmlns="http://schemas.microsoft.com/office/spreadsheetml/2009/9/main" objectType="CheckBox" fmlaLink="$AL$33" lockText="1" noThreeD="1"/>
</file>

<file path=xl/ctrlProps/ctrlProp131.xml><?xml version="1.0" encoding="utf-8"?>
<formControlPr xmlns="http://schemas.microsoft.com/office/spreadsheetml/2009/9/main" objectType="CheckBox" fmlaLink="$AL$34" lockText="1" noThreeD="1"/>
</file>

<file path=xl/ctrlProps/ctrlProp132.xml><?xml version="1.0" encoding="utf-8"?>
<formControlPr xmlns="http://schemas.microsoft.com/office/spreadsheetml/2009/9/main" objectType="CheckBox" fmlaLink="$E$31" lockText="1" noThreeD="1"/>
</file>

<file path=xl/ctrlProps/ctrlProp133.xml><?xml version="1.0" encoding="utf-8"?>
<formControlPr xmlns="http://schemas.microsoft.com/office/spreadsheetml/2009/9/main" objectType="CheckBox" fmlaLink="$V$31" lockText="1" noThreeD="1"/>
</file>

<file path=xl/ctrlProps/ctrlProp134.xml><?xml version="1.0" encoding="utf-8"?>
<formControlPr xmlns="http://schemas.microsoft.com/office/spreadsheetml/2009/9/main" objectType="CheckBox" fmlaLink="$E$31" lockText="1" noThreeD="1"/>
</file>

<file path=xl/ctrlProps/ctrlProp135.xml><?xml version="1.0" encoding="utf-8"?>
<formControlPr xmlns="http://schemas.microsoft.com/office/spreadsheetml/2009/9/main" objectType="CheckBox" fmlaLink="$M$33" lockText="1" noThreeD="1"/>
</file>

<file path=xl/ctrlProps/ctrlProp136.xml><?xml version="1.0" encoding="utf-8"?>
<formControlPr xmlns="http://schemas.microsoft.com/office/spreadsheetml/2009/9/main" objectType="CheckBox" fmlaLink="$M$34" lockText="1" noThreeD="1"/>
</file>

<file path=xl/ctrlProps/ctrlProp137.xml><?xml version="1.0" encoding="utf-8"?>
<formControlPr xmlns="http://schemas.microsoft.com/office/spreadsheetml/2009/9/main" objectType="CheckBox" fmlaLink="$M$31" lockText="1" noThreeD="1"/>
</file>

<file path=xl/ctrlProps/ctrlProp138.xml><?xml version="1.0" encoding="utf-8"?>
<formControlPr xmlns="http://schemas.microsoft.com/office/spreadsheetml/2009/9/main" objectType="CheckBox" fmlaLink="$U$33" lockText="1" noThreeD="1"/>
</file>

<file path=xl/ctrlProps/ctrlProp139.xml><?xml version="1.0" encoding="utf-8"?>
<formControlPr xmlns="http://schemas.microsoft.com/office/spreadsheetml/2009/9/main" objectType="CheckBox" fmlaLink="$U$34" lockText="1" noThreeD="1"/>
</file>

<file path=xl/ctrlProps/ctrlProp140.xml><?xml version="1.0" encoding="utf-8"?>
<formControlPr xmlns="http://schemas.microsoft.com/office/spreadsheetml/2009/9/main" objectType="CheckBox" fmlaLink="$V$32" lockText="1" noThreeD="1"/>
</file>

<file path=xl/ctrlProps/ctrlProp141.xml><?xml version="1.0" encoding="utf-8"?>
<formControlPr xmlns="http://schemas.microsoft.com/office/spreadsheetml/2009/9/main" objectType="CheckBox" fmlaLink="$V$33" lockText="1" noThreeD="1"/>
</file>

<file path=xl/ctrlProps/ctrlProp142.xml><?xml version="1.0" encoding="utf-8"?>
<formControlPr xmlns="http://schemas.microsoft.com/office/spreadsheetml/2009/9/main" objectType="CheckBox" fmlaLink="$U$31" lockText="1" noThreeD="1"/>
</file>

<file path=xl/ctrlProps/ctrlProp143.xml><?xml version="1.0" encoding="utf-8"?>
<formControlPr xmlns="http://schemas.microsoft.com/office/spreadsheetml/2009/9/main" objectType="CheckBox" fmlaLink="$E$33" lockText="1" noThreeD="1"/>
</file>

<file path=xl/ctrlProps/ctrlProp144.xml><?xml version="1.0" encoding="utf-8"?>
<formControlPr xmlns="http://schemas.microsoft.com/office/spreadsheetml/2009/9/main" objectType="CheckBox" fmlaLink="$E$34" lockText="1" noThreeD="1"/>
</file>

<file path=xl/ctrlProps/ctrlProp145.xml><?xml version="1.0" encoding="utf-8"?>
<formControlPr xmlns="http://schemas.microsoft.com/office/spreadsheetml/2009/9/main" objectType="CheckBox" fmlaLink="$AD$32" lockText="1" noThreeD="1"/>
</file>

<file path=xl/ctrlProps/ctrlProp146.xml><?xml version="1.0" encoding="utf-8"?>
<formControlPr xmlns="http://schemas.microsoft.com/office/spreadsheetml/2009/9/main" objectType="CheckBox" fmlaLink="$E$31" lockText="1" noThreeD="1"/>
</file>

<file path=xl/ctrlProps/ctrlProp147.xml><?xml version="1.0" encoding="utf-8"?>
<formControlPr xmlns="http://schemas.microsoft.com/office/spreadsheetml/2009/9/main" objectType="CheckBox" fmlaLink="$E$33" lockText="1" noThreeD="1"/>
</file>

<file path=xl/ctrlProps/ctrlProp148.xml><?xml version="1.0" encoding="utf-8"?>
<formControlPr xmlns="http://schemas.microsoft.com/office/spreadsheetml/2009/9/main" objectType="CheckBox" fmlaLink="$E$34" lockText="1" noThreeD="1"/>
</file>

<file path=xl/ctrlProps/ctrlProp149.xml><?xml version="1.0" encoding="utf-8"?>
<formControlPr xmlns="http://schemas.microsoft.com/office/spreadsheetml/2009/9/main" objectType="CheckBox" fmlaLink="$AL$31" lockText="1" noThreeD="1"/>
</file>

<file path=xl/ctrlProps/ctrlProp150.xml><?xml version="1.0" encoding="utf-8"?>
<formControlPr xmlns="http://schemas.microsoft.com/office/spreadsheetml/2009/9/main" objectType="CheckBox" fmlaLink="$AL$32" lockText="1" noThreeD="1"/>
</file>

<file path=xl/ctrlProps/ctrlProp151.xml><?xml version="1.0" encoding="utf-8"?>
<formControlPr xmlns="http://schemas.microsoft.com/office/spreadsheetml/2009/9/main" objectType="CheckBox" fmlaLink="$AL$33" lockText="1" noThreeD="1"/>
</file>

<file path=xl/ctrlProps/ctrlProp152.xml><?xml version="1.0" encoding="utf-8"?>
<formControlPr xmlns="http://schemas.microsoft.com/office/spreadsheetml/2009/9/main" objectType="CheckBox" fmlaLink="$AL$34" lockText="1" noThreeD="1"/>
</file>

<file path=xl/ctrlProps/ctrlProp153.xml><?xml version="1.0" encoding="utf-8"?>
<formControlPr xmlns="http://schemas.microsoft.com/office/spreadsheetml/2009/9/main" objectType="CheckBox" fmlaLink="$E$31" lockText="1" noThreeD="1"/>
</file>

<file path=xl/ctrlProps/ctrlProp154.xml><?xml version="1.0" encoding="utf-8"?>
<formControlPr xmlns="http://schemas.microsoft.com/office/spreadsheetml/2009/9/main" objectType="CheckBox" fmlaLink="$V$31" lockText="1" noThreeD="1"/>
</file>

<file path=xl/ctrlProps/ctrlProp155.xml><?xml version="1.0" encoding="utf-8"?>
<formControlPr xmlns="http://schemas.microsoft.com/office/spreadsheetml/2009/9/main" objectType="CheckBox" fmlaLink="$E$33" lockText="1" noThreeD="1"/>
</file>

<file path=xl/ctrlProps/ctrlProp156.xml><?xml version="1.0" encoding="utf-8"?>
<formControlPr xmlns="http://schemas.microsoft.com/office/spreadsheetml/2009/9/main" objectType="CheckBox" fmlaLink="$E$34" lockText="1" noThreeD="1"/>
</file>

<file path=xl/ctrlProps/ctrlProp157.xml><?xml version="1.0" encoding="utf-8"?>
<formControlPr xmlns="http://schemas.microsoft.com/office/spreadsheetml/2009/9/main" objectType="CheckBox" fmlaLink="$F$32" lockText="1" noThreeD="1"/>
</file>

<file path=xl/ctrlProps/ctrlProp158.xml><?xml version="1.0" encoding="utf-8"?>
<formControlPr xmlns="http://schemas.microsoft.com/office/spreadsheetml/2009/9/main" objectType="CheckBox" fmlaLink="$F$33" lockText="1" noThreeD="1"/>
</file>

<file path=xl/ctrlProps/ctrlProp159.xml><?xml version="1.0" encoding="utf-8"?>
<formControlPr xmlns="http://schemas.microsoft.com/office/spreadsheetml/2009/9/main" objectType="CheckBox" fmlaLink="$F$34" lockText="1" noThreeD="1"/>
</file>

<file path=xl/ctrlProps/ctrlProp160.xml><?xml version="1.0" encoding="utf-8"?>
<formControlPr xmlns="http://schemas.microsoft.com/office/spreadsheetml/2009/9/main" objectType="CheckBox" fmlaLink="$E$31" lockText="1" noThreeD="1"/>
</file>

<file path=xl/ctrlProps/ctrlProp161.xml><?xml version="1.0" encoding="utf-8"?>
<formControlPr xmlns="http://schemas.microsoft.com/office/spreadsheetml/2009/9/main" objectType="CheckBox" fmlaLink="$M$33" lockText="1" noThreeD="1"/>
</file>

<file path=xl/ctrlProps/ctrlProp162.xml><?xml version="1.0" encoding="utf-8"?>
<formControlPr xmlns="http://schemas.microsoft.com/office/spreadsheetml/2009/9/main" objectType="CheckBox" fmlaLink="$M$34" lockText="1" noThreeD="1"/>
</file>

<file path=xl/ctrlProps/ctrlProp163.xml><?xml version="1.0" encoding="utf-8"?>
<formControlPr xmlns="http://schemas.microsoft.com/office/spreadsheetml/2009/9/main" objectType="CheckBox" fmlaLink="$N$32" lockText="1" noThreeD="1"/>
</file>

<file path=xl/ctrlProps/ctrlProp164.xml><?xml version="1.0" encoding="utf-8"?>
<formControlPr xmlns="http://schemas.microsoft.com/office/spreadsheetml/2009/9/main" objectType="CheckBox" fmlaLink="$N$33" lockText="1" noThreeD="1"/>
</file>

<file path=xl/ctrlProps/ctrlProp165.xml><?xml version="1.0" encoding="utf-8"?>
<formControlPr xmlns="http://schemas.microsoft.com/office/spreadsheetml/2009/9/main" objectType="CheckBox" fmlaLink="$M$31" lockText="1" noThreeD="1"/>
</file>

<file path=xl/ctrlProps/ctrlProp166.xml><?xml version="1.0" encoding="utf-8"?>
<formControlPr xmlns="http://schemas.microsoft.com/office/spreadsheetml/2009/9/main" objectType="CheckBox" fmlaLink="$U$33" lockText="1" noThreeD="1"/>
</file>

<file path=xl/ctrlProps/ctrlProp167.xml><?xml version="1.0" encoding="utf-8"?>
<formControlPr xmlns="http://schemas.microsoft.com/office/spreadsheetml/2009/9/main" objectType="CheckBox" fmlaLink="$U$34" lockText="1" noThreeD="1"/>
</file>

<file path=xl/ctrlProps/ctrlProp168.xml><?xml version="1.0" encoding="utf-8"?>
<formControlPr xmlns="http://schemas.microsoft.com/office/spreadsheetml/2009/9/main" objectType="CheckBox" fmlaLink="$V$32" lockText="1" noThreeD="1"/>
</file>

<file path=xl/ctrlProps/ctrlProp169.xml><?xml version="1.0" encoding="utf-8"?>
<formControlPr xmlns="http://schemas.microsoft.com/office/spreadsheetml/2009/9/main" objectType="CheckBox" fmlaLink="$V$33" lockText="1" noThreeD="1"/>
</file>

<file path=xl/ctrlProps/ctrlProp170.xml><?xml version="1.0" encoding="utf-8"?>
<formControlPr xmlns="http://schemas.microsoft.com/office/spreadsheetml/2009/9/main" objectType="CheckBox" fmlaLink="$V$34" lockText="1" noThreeD="1"/>
</file>

<file path=xl/ctrlProps/ctrlProp171.xml><?xml version="1.0" encoding="utf-8"?>
<formControlPr xmlns="http://schemas.microsoft.com/office/spreadsheetml/2009/9/main" objectType="CheckBox" fmlaLink="$U$31" lockText="1" noThreeD="1"/>
</file>

<file path=xl/ctrlProps/ctrlProp172.xml><?xml version="1.0" encoding="utf-8"?>
<formControlPr xmlns="http://schemas.microsoft.com/office/spreadsheetml/2009/9/main" objectType="CheckBox" fmlaLink="$E$33" lockText="1" noThreeD="1"/>
</file>

<file path=xl/ctrlProps/ctrlProp173.xml><?xml version="1.0" encoding="utf-8"?>
<formControlPr xmlns="http://schemas.microsoft.com/office/spreadsheetml/2009/9/main" objectType="CheckBox" fmlaLink="$E$34" lockText="1" noThreeD="1"/>
</file>

<file path=xl/ctrlProps/ctrlProp174.xml><?xml version="1.0" encoding="utf-8"?>
<formControlPr xmlns="http://schemas.microsoft.com/office/spreadsheetml/2009/9/main" objectType="CheckBox" fmlaLink="$AD$32" lockText="1" noThreeD="1"/>
</file>

<file path=xl/ctrlProps/ctrlProp175.xml><?xml version="1.0" encoding="utf-8"?>
<formControlPr xmlns="http://schemas.microsoft.com/office/spreadsheetml/2009/9/main" objectType="CheckBox" fmlaLink="$AD$33" lockText="1" noThreeD="1"/>
</file>

<file path=xl/ctrlProps/ctrlProp176.xml><?xml version="1.0" encoding="utf-8"?>
<formControlPr xmlns="http://schemas.microsoft.com/office/spreadsheetml/2009/9/main" objectType="CheckBox" fmlaLink="$AD$34" lockText="1" noThreeD="1"/>
</file>

<file path=xl/ctrlProps/ctrlProp177.xml><?xml version="1.0" encoding="utf-8"?>
<formControlPr xmlns="http://schemas.microsoft.com/office/spreadsheetml/2009/9/main" objectType="CheckBox" fmlaLink="$E$31" lockText="1" noThreeD="1"/>
</file>

<file path=xl/ctrlProps/ctrlProp178.xml><?xml version="1.0" encoding="utf-8"?>
<formControlPr xmlns="http://schemas.microsoft.com/office/spreadsheetml/2009/9/main" objectType="CheckBox" fmlaLink="$E$33" lockText="1" noThreeD="1"/>
</file>

<file path=xl/ctrlProps/ctrlProp179.xml><?xml version="1.0" encoding="utf-8"?>
<formControlPr xmlns="http://schemas.microsoft.com/office/spreadsheetml/2009/9/main" objectType="CheckBox" fmlaLink="$E$34" lockText="1" noThreeD="1"/>
</file>

<file path=xl/ctrlProps/ctrlProp180.xml><?xml version="1.0" encoding="utf-8"?>
<formControlPr xmlns="http://schemas.microsoft.com/office/spreadsheetml/2009/9/main" objectType="CheckBox" fmlaLink="$AL$31" lockText="1" noThreeD="1"/>
</file>

<file path=xl/ctrlProps/ctrlProp181.xml><?xml version="1.0" encoding="utf-8"?>
<formControlPr xmlns="http://schemas.microsoft.com/office/spreadsheetml/2009/9/main" objectType="CheckBox" fmlaLink="$AL$32" lockText="1" noThreeD="1"/>
</file>

<file path=xl/ctrlProps/ctrlProp182.xml><?xml version="1.0" encoding="utf-8"?>
<formControlPr xmlns="http://schemas.microsoft.com/office/spreadsheetml/2009/9/main" objectType="CheckBox" fmlaLink="$AL$33" lockText="1" noThreeD="1"/>
</file>

<file path=xl/ctrlProps/ctrlProp183.xml><?xml version="1.0" encoding="utf-8"?>
<formControlPr xmlns="http://schemas.microsoft.com/office/spreadsheetml/2009/9/main" objectType="CheckBox" fmlaLink="$AL$34" lockText="1" noThreeD="1"/>
</file>

<file path=xl/ctrlProps/ctrlProp184.xml><?xml version="1.0" encoding="utf-8"?>
<formControlPr xmlns="http://schemas.microsoft.com/office/spreadsheetml/2009/9/main" objectType="CheckBox" fmlaLink="$E$31" lockText="1" noThreeD="1"/>
</file>

<file path=xl/ctrlProps/ctrlProp185.xml><?xml version="1.0" encoding="utf-8"?>
<formControlPr xmlns="http://schemas.microsoft.com/office/spreadsheetml/2009/9/main" objectType="CheckBox" fmlaLink="$V$31" lockText="1" noThreeD="1"/>
</file>

<file path=xl/ctrlProps/ctrlProp186.xml><?xml version="1.0" encoding="utf-8"?>
<formControlPr xmlns="http://schemas.microsoft.com/office/spreadsheetml/2009/9/main" objectType="CheckBox" fmlaLink="$AD$31" lockText="1" noThreeD="1"/>
</file>

<file path=xl/ctrlProps/ctrlProp187.xml><?xml version="1.0" encoding="utf-8"?>
<formControlPr xmlns="http://schemas.microsoft.com/office/spreadsheetml/2009/9/main" objectType="CheckBox" fmlaLink="$E$34" lockText="1" noThreeD="1"/>
</file>

<file path=xl/ctrlProps/ctrlProp188.xml><?xml version="1.0" encoding="utf-8"?>
<formControlPr xmlns="http://schemas.microsoft.com/office/spreadsheetml/2009/9/main" objectType="CheckBox" fmlaLink="$E$31" lockText="1" noThreeD="1"/>
</file>

<file path=xl/ctrlProps/ctrlProp189.xml><?xml version="1.0" encoding="utf-8"?>
<formControlPr xmlns="http://schemas.microsoft.com/office/spreadsheetml/2009/9/main" objectType="CheckBox" fmlaLink="$N$34" lockText="1" noThreeD="1"/>
</file>

<file path=xl/ctrlProps/ctrlProp190.xml><?xml version="1.0" encoding="utf-8"?>
<formControlPr xmlns="http://schemas.microsoft.com/office/spreadsheetml/2009/9/main" objectType="CheckBox" fmlaLink="$M$31" lockText="1" noThreeD="1"/>
</file>

<file path=xl/ctrlProps/ctrlProp191.xml><?xml version="1.0" encoding="utf-8"?>
<formControlPr xmlns="http://schemas.microsoft.com/office/spreadsheetml/2009/9/main" objectType="CheckBox" fmlaLink="$U$33" lockText="1" noThreeD="1"/>
</file>

<file path=xl/ctrlProps/ctrlProp192.xml><?xml version="1.0" encoding="utf-8"?>
<formControlPr xmlns="http://schemas.microsoft.com/office/spreadsheetml/2009/9/main" objectType="CheckBox" fmlaLink="$U$34" lockText="1" noThreeD="1"/>
</file>

<file path=xl/ctrlProps/ctrlProp193.xml><?xml version="1.0" encoding="utf-8"?>
<formControlPr xmlns="http://schemas.microsoft.com/office/spreadsheetml/2009/9/main" objectType="CheckBox" fmlaLink="$V$32" lockText="1" noThreeD="1"/>
</file>

<file path=xl/ctrlProps/ctrlProp194.xml><?xml version="1.0" encoding="utf-8"?>
<formControlPr xmlns="http://schemas.microsoft.com/office/spreadsheetml/2009/9/main" objectType="CheckBox" fmlaLink="$V$33" lockText="1" noThreeD="1"/>
</file>

<file path=xl/ctrlProps/ctrlProp195.xml><?xml version="1.0" encoding="utf-8"?>
<formControlPr xmlns="http://schemas.microsoft.com/office/spreadsheetml/2009/9/main" objectType="CheckBox" fmlaLink="$V$35" lockText="1" noThreeD="1"/>
</file>

<file path=xl/ctrlProps/ctrlProp196.xml><?xml version="1.0" encoding="utf-8"?>
<formControlPr xmlns="http://schemas.microsoft.com/office/spreadsheetml/2009/9/main" objectType="CheckBox" fmlaLink="$U$31" lockText="1" noThreeD="1"/>
</file>

<file path=xl/ctrlProps/ctrlProp197.xml><?xml version="1.0" encoding="utf-8"?>
<formControlPr xmlns="http://schemas.microsoft.com/office/spreadsheetml/2009/9/main" objectType="CheckBox" fmlaLink="$E$33" lockText="1" noThreeD="1"/>
</file>

<file path=xl/ctrlProps/ctrlProp198.xml><?xml version="1.0" encoding="utf-8"?>
<formControlPr xmlns="http://schemas.microsoft.com/office/spreadsheetml/2009/9/main" objectType="CheckBox" fmlaLink="$E$34" lockText="1" noThreeD="1"/>
</file>

<file path=xl/ctrlProps/ctrlProp199.xml><?xml version="1.0" encoding="utf-8"?>
<formControlPr xmlns="http://schemas.microsoft.com/office/spreadsheetml/2009/9/main" objectType="CheckBox" fmlaLink="$AD$32" lockText="1" noThreeD="1"/>
</file>

<file path=xl/ctrlProps/ctrlProp200.xml><?xml version="1.0" encoding="utf-8"?>
<formControlPr xmlns="http://schemas.microsoft.com/office/spreadsheetml/2009/9/main" objectType="CheckBox" fmlaLink="$AD$33" lockText="1" noThreeD="1"/>
</file>

<file path=xl/ctrlProps/ctrlProp201.xml><?xml version="1.0" encoding="utf-8"?>
<formControlPr xmlns="http://schemas.microsoft.com/office/spreadsheetml/2009/9/main" objectType="CheckBox" fmlaLink="$AD$34" lockText="1" noThreeD="1"/>
</file>

<file path=xl/ctrlProps/ctrlProp202.xml><?xml version="1.0" encoding="utf-8"?>
<formControlPr xmlns="http://schemas.microsoft.com/office/spreadsheetml/2009/9/main" objectType="CheckBox" fmlaLink="$E$31" lockText="1" noThreeD="1"/>
</file>

<file path=xl/ctrlProps/ctrlProp203.xml><?xml version="1.0" encoding="utf-8"?>
<formControlPr xmlns="http://schemas.microsoft.com/office/spreadsheetml/2009/9/main" objectType="CheckBox" fmlaLink="$E$33" lockText="1" noThreeD="1"/>
</file>

<file path=xl/ctrlProps/ctrlProp204.xml><?xml version="1.0" encoding="utf-8"?>
<formControlPr xmlns="http://schemas.microsoft.com/office/spreadsheetml/2009/9/main" objectType="CheckBox" fmlaLink="$E$34" lockText="1" noThreeD="1"/>
</file>

<file path=xl/ctrlProps/ctrlProp205.xml><?xml version="1.0" encoding="utf-8"?>
<formControlPr xmlns="http://schemas.microsoft.com/office/spreadsheetml/2009/9/main" objectType="CheckBox" fmlaLink="$AL$31" lockText="1" noThreeD="1"/>
</file>

<file path=xl/ctrlProps/ctrlProp206.xml><?xml version="1.0" encoding="utf-8"?>
<formControlPr xmlns="http://schemas.microsoft.com/office/spreadsheetml/2009/9/main" objectType="CheckBox" fmlaLink="$AL$32" lockText="1" noThreeD="1"/>
</file>

<file path=xl/ctrlProps/ctrlProp207.xml><?xml version="1.0" encoding="utf-8"?>
<formControlPr xmlns="http://schemas.microsoft.com/office/spreadsheetml/2009/9/main" objectType="CheckBox" fmlaLink="$AL$33" lockText="1" noThreeD="1"/>
</file>

<file path=xl/ctrlProps/ctrlProp208.xml><?xml version="1.0" encoding="utf-8"?>
<formControlPr xmlns="http://schemas.microsoft.com/office/spreadsheetml/2009/9/main" objectType="CheckBox" fmlaLink="$AL$34" lockText="1" noThreeD="1"/>
</file>

<file path=xl/ctrlProps/ctrlProp209.xml><?xml version="1.0" encoding="utf-8"?>
<formControlPr xmlns="http://schemas.microsoft.com/office/spreadsheetml/2009/9/main" objectType="CheckBox" fmlaLink="$E$31" lockText="1" noThreeD="1"/>
</file>

<file path=xl/ctrlProps/ctrlProp210.xml><?xml version="1.0" encoding="utf-8"?>
<formControlPr xmlns="http://schemas.microsoft.com/office/spreadsheetml/2009/9/main" objectType="CheckBox" fmlaLink="$V$31" lockText="1" noThreeD="1"/>
</file>

<file path=xl/ctrlProps/ctrlProp211.xml><?xml version="1.0" encoding="utf-8"?>
<formControlPr xmlns="http://schemas.microsoft.com/office/spreadsheetml/2009/9/main" objectType="CheckBox" fmlaLink="$AD$31" lockText="1" noThreeD="1"/>
</file>

<file path=xl/ctrlProps/ctrlProp212.xml><?xml version="1.0" encoding="utf-8"?>
<formControlPr xmlns="http://schemas.microsoft.com/office/spreadsheetml/2009/9/main" objectType="CheckBox" fmlaLink="$E$34" lockText="1" noThreeD="1"/>
</file>

<file path=xl/ctrlProps/ctrlProp213.xml><?xml version="1.0" encoding="utf-8"?>
<formControlPr xmlns="http://schemas.microsoft.com/office/spreadsheetml/2009/9/main" objectType="CheckBox" fmlaLink="$E$31" lockText="1" noThreeD="1"/>
</file>

<file path=xl/ctrlProps/ctrlProp214.xml><?xml version="1.0" encoding="utf-8"?>
<formControlPr xmlns="http://schemas.microsoft.com/office/spreadsheetml/2009/9/main" objectType="CheckBox" fmlaLink="$N$34" lockText="1" noThreeD="1"/>
</file>

<file path=xl/ctrlProps/ctrlProp215.xml><?xml version="1.0" encoding="utf-8"?>
<formControlPr xmlns="http://schemas.microsoft.com/office/spreadsheetml/2009/9/main" objectType="CheckBox" fmlaLink="$M$31" lockText="1" noThreeD="1"/>
</file>

<file path=xl/ctrlProps/ctrlProp216.xml><?xml version="1.0" encoding="utf-8"?>
<formControlPr xmlns="http://schemas.microsoft.com/office/spreadsheetml/2009/9/main" objectType="CheckBox" fmlaLink="$U$33" lockText="1" noThreeD="1"/>
</file>

<file path=xl/ctrlProps/ctrlProp217.xml><?xml version="1.0" encoding="utf-8"?>
<formControlPr xmlns="http://schemas.microsoft.com/office/spreadsheetml/2009/9/main" objectType="CheckBox" fmlaLink="$U$34" lockText="1" noThreeD="1"/>
</file>

<file path=xl/ctrlProps/ctrlProp218.xml><?xml version="1.0" encoding="utf-8"?>
<formControlPr xmlns="http://schemas.microsoft.com/office/spreadsheetml/2009/9/main" objectType="CheckBox" fmlaLink="$V$32" lockText="1" noThreeD="1"/>
</file>

<file path=xl/ctrlProps/ctrlProp219.xml><?xml version="1.0" encoding="utf-8"?>
<formControlPr xmlns="http://schemas.microsoft.com/office/spreadsheetml/2009/9/main" objectType="CheckBox" fmlaLink="$V$33" lockText="1" noThreeD="1"/>
</file>

<file path=xl/ctrlProps/ctrlProp220.xml><?xml version="1.0" encoding="utf-8"?>
<formControlPr xmlns="http://schemas.microsoft.com/office/spreadsheetml/2009/9/main" objectType="CheckBox" fmlaLink="$V$35" lockText="1" noThreeD="1"/>
</file>

<file path=xl/ctrlProps/ctrlProp221.xml><?xml version="1.0" encoding="utf-8"?>
<formControlPr xmlns="http://schemas.microsoft.com/office/spreadsheetml/2009/9/main" objectType="CheckBox" fmlaLink="$U$31" lockText="1" noThreeD="1"/>
</file>

<file path=xl/ctrlProps/ctrlProp222.xml><?xml version="1.0" encoding="utf-8"?>
<formControlPr xmlns="http://schemas.microsoft.com/office/spreadsheetml/2009/9/main" objectType="CheckBox" fmlaLink="$E$33" lockText="1" noThreeD="1"/>
</file>

<file path=xl/ctrlProps/ctrlProp223.xml><?xml version="1.0" encoding="utf-8"?>
<formControlPr xmlns="http://schemas.microsoft.com/office/spreadsheetml/2009/9/main" objectType="CheckBox" fmlaLink="$E$34" lockText="1" noThreeD="1"/>
</file>

<file path=xl/ctrlProps/ctrlProp224.xml><?xml version="1.0" encoding="utf-8"?>
<formControlPr xmlns="http://schemas.microsoft.com/office/spreadsheetml/2009/9/main" objectType="CheckBox" fmlaLink="$AD$32" lockText="1" noThreeD="1"/>
</file>

<file path=xl/ctrlProps/ctrlProp225.xml><?xml version="1.0" encoding="utf-8"?>
<formControlPr xmlns="http://schemas.microsoft.com/office/spreadsheetml/2009/9/main" objectType="CheckBox" fmlaLink="$AD$33" lockText="1" noThreeD="1"/>
</file>

<file path=xl/ctrlProps/ctrlProp226.xml><?xml version="1.0" encoding="utf-8"?>
<formControlPr xmlns="http://schemas.microsoft.com/office/spreadsheetml/2009/9/main" objectType="CheckBox" fmlaLink="$AD$34" lockText="1" noThreeD="1"/>
</file>

<file path=xl/ctrlProps/ctrlProp227.xml><?xml version="1.0" encoding="utf-8"?>
<formControlPr xmlns="http://schemas.microsoft.com/office/spreadsheetml/2009/9/main" objectType="CheckBox" fmlaLink="$E$31" lockText="1" noThreeD="1"/>
</file>

<file path=xl/ctrlProps/ctrlProp228.xml><?xml version="1.0" encoding="utf-8"?>
<formControlPr xmlns="http://schemas.microsoft.com/office/spreadsheetml/2009/9/main" objectType="CheckBox" fmlaLink="$E$33" lockText="1" noThreeD="1"/>
</file>

<file path=xl/ctrlProps/ctrlProp229.xml><?xml version="1.0" encoding="utf-8"?>
<formControlPr xmlns="http://schemas.microsoft.com/office/spreadsheetml/2009/9/main" objectType="CheckBox" fmlaLink="$E$34" lockText="1" noThreeD="1"/>
</file>

<file path=xl/ctrlProps/ctrlProp230.xml><?xml version="1.0" encoding="utf-8"?>
<formControlPr xmlns="http://schemas.microsoft.com/office/spreadsheetml/2009/9/main" objectType="CheckBox" fmlaLink="$AL$31" lockText="1" noThreeD="1"/>
</file>

<file path=xl/ctrlProps/ctrlProp231.xml><?xml version="1.0" encoding="utf-8"?>
<formControlPr xmlns="http://schemas.microsoft.com/office/spreadsheetml/2009/9/main" objectType="CheckBox" fmlaLink="$AL$32" lockText="1" noThreeD="1"/>
</file>

<file path=xl/ctrlProps/ctrlProp232.xml><?xml version="1.0" encoding="utf-8"?>
<formControlPr xmlns="http://schemas.microsoft.com/office/spreadsheetml/2009/9/main" objectType="CheckBox" fmlaLink="$AL$33" lockText="1" noThreeD="1"/>
</file>

<file path=xl/ctrlProps/ctrlProp233.xml><?xml version="1.0" encoding="utf-8"?>
<formControlPr xmlns="http://schemas.microsoft.com/office/spreadsheetml/2009/9/main" objectType="CheckBox" fmlaLink="$AL$34" lockText="1" noThreeD="1"/>
</file>

<file path=xl/ctrlProps/ctrlProp234.xml><?xml version="1.0" encoding="utf-8"?>
<formControlPr xmlns="http://schemas.microsoft.com/office/spreadsheetml/2009/9/main" objectType="CheckBox" fmlaLink="$E$31" lockText="1" noThreeD="1"/>
</file>

<file path=xl/ctrlProps/ctrlProp235.xml><?xml version="1.0" encoding="utf-8"?>
<formControlPr xmlns="http://schemas.microsoft.com/office/spreadsheetml/2009/9/main" objectType="CheckBox" fmlaLink="$V$31" lockText="1" noThreeD="1"/>
</file>

<file path=xl/ctrlProps/ctrlProp236.xml><?xml version="1.0" encoding="utf-8"?>
<formControlPr xmlns="http://schemas.microsoft.com/office/spreadsheetml/2009/9/main" objectType="CheckBox" fmlaLink="$AD$31" lockText="1" noThreeD="1"/>
</file>

<file path=xl/ctrlProps/ctrlProp237.xml><?xml version="1.0" encoding="utf-8"?>
<formControlPr xmlns="http://schemas.microsoft.com/office/spreadsheetml/2009/9/main" objectType="CheckBox" fmlaLink="$E$34" lockText="1" noThreeD="1"/>
</file>

<file path=xl/ctrlProps/ctrlProp238.xml><?xml version="1.0" encoding="utf-8"?>
<formControlPr xmlns="http://schemas.microsoft.com/office/spreadsheetml/2009/9/main" objectType="CheckBox" fmlaLink="$E$31" lockText="1" noThreeD="1"/>
</file>

<file path=xl/ctrlProps/ctrlProp239.xml><?xml version="1.0" encoding="utf-8"?>
<formControlPr xmlns="http://schemas.microsoft.com/office/spreadsheetml/2009/9/main" objectType="CheckBox" fmlaLink="$N$34" lockText="1" noThreeD="1"/>
</file>

<file path=xl/ctrlProps/ctrlProp240.xml><?xml version="1.0" encoding="utf-8"?>
<formControlPr xmlns="http://schemas.microsoft.com/office/spreadsheetml/2009/9/main" objectType="CheckBox" fmlaLink="$M$31" lockText="1" noThreeD="1"/>
</file>

<file path=xl/ctrlProps/ctrlProp241.xml><?xml version="1.0" encoding="utf-8"?>
<formControlPr xmlns="http://schemas.microsoft.com/office/spreadsheetml/2009/9/main" objectType="CheckBox" fmlaLink="$U$33" lockText="1" noThreeD="1"/>
</file>

<file path=xl/ctrlProps/ctrlProp242.xml><?xml version="1.0" encoding="utf-8"?>
<formControlPr xmlns="http://schemas.microsoft.com/office/spreadsheetml/2009/9/main" objectType="CheckBox" fmlaLink="$U$34" lockText="1" noThreeD="1"/>
</file>

<file path=xl/ctrlProps/ctrlProp243.xml><?xml version="1.0" encoding="utf-8"?>
<formControlPr xmlns="http://schemas.microsoft.com/office/spreadsheetml/2009/9/main" objectType="CheckBox" fmlaLink="$V$32" lockText="1" noThreeD="1"/>
</file>

<file path=xl/ctrlProps/ctrlProp244.xml><?xml version="1.0" encoding="utf-8"?>
<formControlPr xmlns="http://schemas.microsoft.com/office/spreadsheetml/2009/9/main" objectType="CheckBox" fmlaLink="$V$33" lockText="1" noThreeD="1"/>
</file>

<file path=xl/ctrlProps/ctrlProp245.xml><?xml version="1.0" encoding="utf-8"?>
<formControlPr xmlns="http://schemas.microsoft.com/office/spreadsheetml/2009/9/main" objectType="CheckBox" fmlaLink="$V$35" lockText="1" noThreeD="1"/>
</file>

<file path=xl/ctrlProps/ctrlProp246.xml><?xml version="1.0" encoding="utf-8"?>
<formControlPr xmlns="http://schemas.microsoft.com/office/spreadsheetml/2009/9/main" objectType="CheckBox" fmlaLink="$U$31" lockText="1" noThreeD="1"/>
</file>

<file path=xl/ctrlProps/ctrlProp247.xml><?xml version="1.0" encoding="utf-8"?>
<formControlPr xmlns="http://schemas.microsoft.com/office/spreadsheetml/2009/9/main" objectType="CheckBox" fmlaLink="$E$33" lockText="1" noThreeD="1"/>
</file>

<file path=xl/ctrlProps/ctrlProp248.xml><?xml version="1.0" encoding="utf-8"?>
<formControlPr xmlns="http://schemas.microsoft.com/office/spreadsheetml/2009/9/main" objectType="CheckBox" fmlaLink="$E$34" lockText="1" noThreeD="1"/>
</file>

<file path=xl/ctrlProps/ctrlProp249.xml><?xml version="1.0" encoding="utf-8"?>
<formControlPr xmlns="http://schemas.microsoft.com/office/spreadsheetml/2009/9/main" objectType="CheckBox" fmlaLink="$AD$32" lockText="1" noThreeD="1"/>
</file>

<file path=xl/ctrlProps/ctrlProp250.xml><?xml version="1.0" encoding="utf-8"?>
<formControlPr xmlns="http://schemas.microsoft.com/office/spreadsheetml/2009/9/main" objectType="CheckBox" fmlaLink="$AD$33" lockText="1" noThreeD="1"/>
</file>

<file path=xl/ctrlProps/ctrlProp251.xml><?xml version="1.0" encoding="utf-8"?>
<formControlPr xmlns="http://schemas.microsoft.com/office/spreadsheetml/2009/9/main" objectType="CheckBox" fmlaLink="$AD$34" lockText="1" noThreeD="1"/>
</file>

<file path=xl/ctrlProps/ctrlProp252.xml><?xml version="1.0" encoding="utf-8"?>
<formControlPr xmlns="http://schemas.microsoft.com/office/spreadsheetml/2009/9/main" objectType="CheckBox" fmlaLink="$E$31" lockText="1" noThreeD="1"/>
</file>

<file path=xl/ctrlProps/ctrlProp253.xml><?xml version="1.0" encoding="utf-8"?>
<formControlPr xmlns="http://schemas.microsoft.com/office/spreadsheetml/2009/9/main" objectType="CheckBox" fmlaLink="$E$33" lockText="1" noThreeD="1"/>
</file>

<file path=xl/ctrlProps/ctrlProp254.xml><?xml version="1.0" encoding="utf-8"?>
<formControlPr xmlns="http://schemas.microsoft.com/office/spreadsheetml/2009/9/main" objectType="CheckBox" fmlaLink="$E$34" lockText="1" noThreeD="1"/>
</file>

<file path=xl/ctrlProps/ctrlProp255.xml><?xml version="1.0" encoding="utf-8"?>
<formControlPr xmlns="http://schemas.microsoft.com/office/spreadsheetml/2009/9/main" objectType="CheckBox" fmlaLink="$AL$31" lockText="1" noThreeD="1"/>
</file>

<file path=xl/ctrlProps/ctrlProp256.xml><?xml version="1.0" encoding="utf-8"?>
<formControlPr xmlns="http://schemas.microsoft.com/office/spreadsheetml/2009/9/main" objectType="CheckBox" fmlaLink="$AL$32" lockText="1" noThreeD="1"/>
</file>

<file path=xl/ctrlProps/ctrlProp257.xml><?xml version="1.0" encoding="utf-8"?>
<formControlPr xmlns="http://schemas.microsoft.com/office/spreadsheetml/2009/9/main" objectType="CheckBox" fmlaLink="$AL$33" lockText="1" noThreeD="1"/>
</file>

<file path=xl/ctrlProps/ctrlProp258.xml><?xml version="1.0" encoding="utf-8"?>
<formControlPr xmlns="http://schemas.microsoft.com/office/spreadsheetml/2009/9/main" objectType="CheckBox" fmlaLink="$AL$34" lockText="1" noThreeD="1"/>
</file>

<file path=xl/ctrlProps/ctrlProp259.xml><?xml version="1.0" encoding="utf-8"?>
<formControlPr xmlns="http://schemas.microsoft.com/office/spreadsheetml/2009/9/main" objectType="CheckBox" fmlaLink="$E$31" lockText="1" noThreeD="1"/>
</file>

<file path=xl/ctrlProps/ctrlProp260.xml><?xml version="1.0" encoding="utf-8"?>
<formControlPr xmlns="http://schemas.microsoft.com/office/spreadsheetml/2009/9/main" objectType="CheckBox" fmlaLink="$V$31" lockText="1" noThreeD="1"/>
</file>

<file path=xl/ctrlProps/ctrlProp261.xml><?xml version="1.0" encoding="utf-8"?>
<formControlPr xmlns="http://schemas.microsoft.com/office/spreadsheetml/2009/9/main" objectType="CheckBox" fmlaLink="$AD$31" lockText="1" noThreeD="1"/>
</file>

<file path=xl/ctrlProps/ctrlProp262.xml><?xml version="1.0" encoding="utf-8"?>
<formControlPr xmlns="http://schemas.microsoft.com/office/spreadsheetml/2009/9/main" objectType="CheckBox" fmlaLink="$E$34" lockText="1" noThreeD="1"/>
</file>

<file path=xl/ctrlProps/ctrlProp263.xml><?xml version="1.0" encoding="utf-8"?>
<formControlPr xmlns="http://schemas.microsoft.com/office/spreadsheetml/2009/9/main" objectType="CheckBox" fmlaLink="$F$31" lockText="1" noThreeD="1"/>
</file>

<file path=xl/ctrlProps/ctrlProp264.xml><?xml version="1.0" encoding="utf-8"?>
<formControlPr xmlns="http://schemas.microsoft.com/office/spreadsheetml/2009/9/main" objectType="CheckBox" fmlaLink="$E$31" lockText="1" noThreeD="1"/>
</file>

<file path=xl/ctrlProps/ctrlProp265.xml><?xml version="1.0" encoding="utf-8"?>
<formControlPr xmlns="http://schemas.microsoft.com/office/spreadsheetml/2009/9/main" objectType="CheckBox" fmlaLink="$N$31" lockText="1" noThreeD="1"/>
</file>

<file path=xl/ctrlProps/ctrlProp266.xml><?xml version="1.0" encoding="utf-8"?>
<formControlPr xmlns="http://schemas.microsoft.com/office/spreadsheetml/2009/9/main" objectType="CheckBox" fmlaLink="$N$34" lockText="1" noThreeD="1"/>
</file>

<file path=xl/ctrlProps/ctrlProp267.xml><?xml version="1.0" encoding="utf-8"?>
<formControlPr xmlns="http://schemas.microsoft.com/office/spreadsheetml/2009/9/main" objectType="CheckBox" fmlaLink="$M$31" lockText="1" noThreeD="1"/>
</file>

<file path=xl/ctrlProps/ctrlProp268.xml><?xml version="1.0" encoding="utf-8"?>
<formControlPr xmlns="http://schemas.microsoft.com/office/spreadsheetml/2009/9/main" objectType="CheckBox" fmlaLink="$U$33" lockText="1" noThreeD="1"/>
</file>

<file path=xl/ctrlProps/ctrlProp269.xml><?xml version="1.0" encoding="utf-8"?>
<formControlPr xmlns="http://schemas.microsoft.com/office/spreadsheetml/2009/9/main" objectType="CheckBox" fmlaLink="$U$34" lockText="1" noThreeD="1"/>
</file>

<file path=xl/ctrlProps/ctrlProp270.xml><?xml version="1.0" encoding="utf-8"?>
<formControlPr xmlns="http://schemas.microsoft.com/office/spreadsheetml/2009/9/main" objectType="CheckBox" fmlaLink="$V$32" lockText="1" noThreeD="1"/>
</file>

<file path=xl/ctrlProps/ctrlProp271.xml><?xml version="1.0" encoding="utf-8"?>
<formControlPr xmlns="http://schemas.microsoft.com/office/spreadsheetml/2009/9/main" objectType="CheckBox" fmlaLink="$V$33" lockText="1" noThreeD="1"/>
</file>

<file path=xl/ctrlProps/ctrlProp272.xml><?xml version="1.0" encoding="utf-8"?>
<formControlPr xmlns="http://schemas.microsoft.com/office/spreadsheetml/2009/9/main" objectType="CheckBox" fmlaLink="$V$35" lockText="1" noThreeD="1"/>
</file>

<file path=xl/ctrlProps/ctrlProp273.xml><?xml version="1.0" encoding="utf-8"?>
<formControlPr xmlns="http://schemas.microsoft.com/office/spreadsheetml/2009/9/main" objectType="CheckBox" fmlaLink="$U$31" lockText="1" noThreeD="1"/>
</file>

<file path=xl/ctrlProps/ctrlProp274.xml><?xml version="1.0" encoding="utf-8"?>
<formControlPr xmlns="http://schemas.microsoft.com/office/spreadsheetml/2009/9/main" objectType="CheckBox" fmlaLink="$E$33" lockText="1" noThreeD="1"/>
</file>

<file path=xl/ctrlProps/ctrlProp275.xml><?xml version="1.0" encoding="utf-8"?>
<formControlPr xmlns="http://schemas.microsoft.com/office/spreadsheetml/2009/9/main" objectType="CheckBox" fmlaLink="$E$34" lockText="1" noThreeD="1"/>
</file>

<file path=xl/ctrlProps/ctrlProp276.xml><?xml version="1.0" encoding="utf-8"?>
<formControlPr xmlns="http://schemas.microsoft.com/office/spreadsheetml/2009/9/main" objectType="CheckBox" fmlaLink="$AD$32" lockText="1" noThreeD="1"/>
</file>

<file path=xl/ctrlProps/ctrlProp277.xml><?xml version="1.0" encoding="utf-8"?>
<formControlPr xmlns="http://schemas.microsoft.com/office/spreadsheetml/2009/9/main" objectType="CheckBox" fmlaLink="$AD$33" lockText="1" noThreeD="1"/>
</file>

<file path=xl/ctrlProps/ctrlProp278.xml><?xml version="1.0" encoding="utf-8"?>
<formControlPr xmlns="http://schemas.microsoft.com/office/spreadsheetml/2009/9/main" objectType="CheckBox" fmlaLink="$AD$34" lockText="1" noThreeD="1"/>
</file>

<file path=xl/ctrlProps/ctrlProp279.xml><?xml version="1.0" encoding="utf-8"?>
<formControlPr xmlns="http://schemas.microsoft.com/office/spreadsheetml/2009/9/main" objectType="CheckBox" fmlaLink="$E$31" lockText="1" noThreeD="1"/>
</file>

<file path=xl/ctrlProps/ctrlProp280.xml><?xml version="1.0" encoding="utf-8"?>
<formControlPr xmlns="http://schemas.microsoft.com/office/spreadsheetml/2009/9/main" objectType="CheckBox" fmlaLink="$E$33" lockText="1" noThreeD="1"/>
</file>

<file path=xl/ctrlProps/ctrlProp281.xml><?xml version="1.0" encoding="utf-8"?>
<formControlPr xmlns="http://schemas.microsoft.com/office/spreadsheetml/2009/9/main" objectType="CheckBox" fmlaLink="$E$34" lockText="1" noThreeD="1"/>
</file>

<file path=xl/ctrlProps/ctrlProp282.xml><?xml version="1.0" encoding="utf-8"?>
<formControlPr xmlns="http://schemas.microsoft.com/office/spreadsheetml/2009/9/main" objectType="CheckBox" fmlaLink="$AL$31" lockText="1" noThreeD="1"/>
</file>

<file path=xl/ctrlProps/ctrlProp283.xml><?xml version="1.0" encoding="utf-8"?>
<formControlPr xmlns="http://schemas.microsoft.com/office/spreadsheetml/2009/9/main" objectType="CheckBox" fmlaLink="$AL$32" lockText="1" noThreeD="1"/>
</file>

<file path=xl/ctrlProps/ctrlProp284.xml><?xml version="1.0" encoding="utf-8"?>
<formControlPr xmlns="http://schemas.microsoft.com/office/spreadsheetml/2009/9/main" objectType="CheckBox" fmlaLink="$AL$33" lockText="1" noThreeD="1"/>
</file>

<file path=xl/ctrlProps/ctrlProp285.xml><?xml version="1.0" encoding="utf-8"?>
<formControlPr xmlns="http://schemas.microsoft.com/office/spreadsheetml/2009/9/main" objectType="CheckBox" fmlaLink="$AL$34" lockText="1" noThreeD="1"/>
</file>

<file path=xl/ctrlProps/ctrlProp286.xml><?xml version="1.0" encoding="utf-8"?>
<formControlPr xmlns="http://schemas.microsoft.com/office/spreadsheetml/2009/9/main" objectType="CheckBox" fmlaLink="$E$31" lockText="1" noThreeD="1"/>
</file>

<file path=xl/ctrlProps/ctrlProp287.xml><?xml version="1.0" encoding="utf-8"?>
<formControlPr xmlns="http://schemas.microsoft.com/office/spreadsheetml/2009/9/main" objectType="CheckBox" fmlaLink="$V$31" lockText="1" noThreeD="1"/>
</file>

<file path=xl/ctrlProps/ctrlProp288.xml><?xml version="1.0" encoding="utf-8"?>
<formControlPr xmlns="http://schemas.microsoft.com/office/spreadsheetml/2009/9/main" objectType="CheckBox" fmlaLink="$AD$31" lockText="1" noThreeD="1"/>
</file>

<file path=xl/ctrlProps/ctrlProp289.xml><?xml version="1.0" encoding="utf-8"?>
<formControlPr xmlns="http://schemas.microsoft.com/office/spreadsheetml/2009/9/main" objectType="CheckBox" fmlaLink="$E$33" lockText="1" noThreeD="1"/>
</file>

<file path=xl/ctrlProps/ctrlProp290.xml><?xml version="1.0" encoding="utf-8"?>
<formControlPr xmlns="http://schemas.microsoft.com/office/spreadsheetml/2009/9/main" objectType="CheckBox" fmlaLink="$E$34" lockText="1" noThreeD="1"/>
</file>

<file path=xl/ctrlProps/ctrlProp291.xml><?xml version="1.0" encoding="utf-8"?>
<formControlPr xmlns="http://schemas.microsoft.com/office/spreadsheetml/2009/9/main" objectType="CheckBox" fmlaLink="$F$31" lockText="1" noThreeD="1"/>
</file>

<file path=xl/ctrlProps/ctrlProp292.xml><?xml version="1.0" encoding="utf-8"?>
<formControlPr xmlns="http://schemas.microsoft.com/office/spreadsheetml/2009/9/main" objectType="CheckBox" fmlaLink="$F$32" lockText="1" noThreeD="1"/>
</file>

<file path=xl/ctrlProps/ctrlProp293.xml><?xml version="1.0" encoding="utf-8"?>
<formControlPr xmlns="http://schemas.microsoft.com/office/spreadsheetml/2009/9/main" objectType="CheckBox" fmlaLink="$F$33" lockText="1" noThreeD="1"/>
</file>

<file path=xl/ctrlProps/ctrlProp294.xml><?xml version="1.0" encoding="utf-8"?>
<formControlPr xmlns="http://schemas.microsoft.com/office/spreadsheetml/2009/9/main" objectType="CheckBox" fmlaLink="$F$34" lockText="1" noThreeD="1"/>
</file>

<file path=xl/ctrlProps/ctrlProp295.xml><?xml version="1.0" encoding="utf-8"?>
<formControlPr xmlns="http://schemas.microsoft.com/office/spreadsheetml/2009/9/main" objectType="CheckBox" fmlaLink="$E$31" lockText="1" noThreeD="1"/>
</file>

<file path=xl/ctrlProps/ctrlProp296.xml><?xml version="1.0" encoding="utf-8"?>
<formControlPr xmlns="http://schemas.microsoft.com/office/spreadsheetml/2009/9/main" objectType="CheckBox" fmlaLink="$M$33" lockText="1" noThreeD="1"/>
</file>

<file path=xl/ctrlProps/ctrlProp297.xml><?xml version="1.0" encoding="utf-8"?>
<formControlPr xmlns="http://schemas.microsoft.com/office/spreadsheetml/2009/9/main" objectType="CheckBox" fmlaLink="$M$34" lockText="1" noThreeD="1"/>
</file>

<file path=xl/ctrlProps/ctrlProp298.xml><?xml version="1.0" encoding="utf-8"?>
<formControlPr xmlns="http://schemas.microsoft.com/office/spreadsheetml/2009/9/main" objectType="CheckBox" fmlaLink="$N$31" lockText="1" noThreeD="1"/>
</file>

<file path=xl/ctrlProps/ctrlProp299.xml><?xml version="1.0" encoding="utf-8"?>
<formControlPr xmlns="http://schemas.microsoft.com/office/spreadsheetml/2009/9/main" objectType="CheckBox" fmlaLink="$N$32" lockText="1" noThreeD="1"/>
</file>

<file path=xl/ctrlProps/ctrlProp300.xml><?xml version="1.0" encoding="utf-8"?>
<formControlPr xmlns="http://schemas.microsoft.com/office/spreadsheetml/2009/9/main" objectType="CheckBox" fmlaLink="$N$33" lockText="1" noThreeD="1"/>
</file>

<file path=xl/ctrlProps/ctrlProp301.xml><?xml version="1.0" encoding="utf-8"?>
<formControlPr xmlns="http://schemas.microsoft.com/office/spreadsheetml/2009/9/main" objectType="CheckBox" fmlaLink="$N$34" lockText="1" noThreeD="1"/>
</file>

<file path=xl/ctrlProps/ctrlProp302.xml><?xml version="1.0" encoding="utf-8"?>
<formControlPr xmlns="http://schemas.microsoft.com/office/spreadsheetml/2009/9/main" objectType="CheckBox" fmlaLink="$M$31" lockText="1" noThreeD="1"/>
</file>

<file path=xl/ctrlProps/ctrlProp303.xml><?xml version="1.0" encoding="utf-8"?>
<formControlPr xmlns="http://schemas.microsoft.com/office/spreadsheetml/2009/9/main" objectType="CheckBox" fmlaLink="$U$33" lockText="1" noThreeD="1"/>
</file>

<file path=xl/ctrlProps/ctrlProp304.xml><?xml version="1.0" encoding="utf-8"?>
<formControlPr xmlns="http://schemas.microsoft.com/office/spreadsheetml/2009/9/main" objectType="CheckBox" fmlaLink="$U$34" lockText="1" noThreeD="1"/>
</file>

<file path=xl/ctrlProps/ctrlProp305.xml><?xml version="1.0" encoding="utf-8"?>
<formControlPr xmlns="http://schemas.microsoft.com/office/spreadsheetml/2009/9/main" objectType="CheckBox" fmlaLink="$V$32" lockText="1" noThreeD="1"/>
</file>

<file path=xl/ctrlProps/ctrlProp306.xml><?xml version="1.0" encoding="utf-8"?>
<formControlPr xmlns="http://schemas.microsoft.com/office/spreadsheetml/2009/9/main" objectType="CheckBox" fmlaLink="$V$33" lockText="1" noThreeD="1"/>
</file>

<file path=xl/ctrlProps/ctrlProp307.xml><?xml version="1.0" encoding="utf-8"?>
<formControlPr xmlns="http://schemas.microsoft.com/office/spreadsheetml/2009/9/main" objectType="CheckBox" fmlaLink="$V$34" lockText="1" noThreeD="1"/>
</file>

<file path=xl/ctrlProps/ctrlProp308.xml><?xml version="1.0" encoding="utf-8"?>
<formControlPr xmlns="http://schemas.microsoft.com/office/spreadsheetml/2009/9/main" objectType="CheckBox" fmlaLink="$U$31" lockText="1" noThreeD="1"/>
</file>

<file path=xl/ctrlProps/ctrlProp309.xml><?xml version="1.0" encoding="utf-8"?>
<formControlPr xmlns="http://schemas.microsoft.com/office/spreadsheetml/2009/9/main" objectType="CheckBox" fmlaLink="$E$33" lockText="1" noThreeD="1"/>
</file>

<file path=xl/ctrlProps/ctrlProp310.xml><?xml version="1.0" encoding="utf-8"?>
<formControlPr xmlns="http://schemas.microsoft.com/office/spreadsheetml/2009/9/main" objectType="CheckBox" fmlaLink="$E$34" lockText="1" noThreeD="1"/>
</file>

<file path=xl/ctrlProps/ctrlProp311.xml><?xml version="1.0" encoding="utf-8"?>
<formControlPr xmlns="http://schemas.microsoft.com/office/spreadsheetml/2009/9/main" objectType="CheckBox" fmlaLink="$AD$32" lockText="1" noThreeD="1"/>
</file>

<file path=xl/ctrlProps/ctrlProp312.xml><?xml version="1.0" encoding="utf-8"?>
<formControlPr xmlns="http://schemas.microsoft.com/office/spreadsheetml/2009/9/main" objectType="CheckBox" fmlaLink="$AD$33" lockText="1" noThreeD="1"/>
</file>

<file path=xl/ctrlProps/ctrlProp313.xml><?xml version="1.0" encoding="utf-8"?>
<formControlPr xmlns="http://schemas.microsoft.com/office/spreadsheetml/2009/9/main" objectType="CheckBox" fmlaLink="$AD$34" lockText="1" noThreeD="1"/>
</file>

<file path=xl/ctrlProps/ctrlProp314.xml><?xml version="1.0" encoding="utf-8"?>
<formControlPr xmlns="http://schemas.microsoft.com/office/spreadsheetml/2009/9/main" objectType="CheckBox" fmlaLink="$E$31" lockText="1" noThreeD="1"/>
</file>

<file path=xl/ctrlProps/ctrlProp315.xml><?xml version="1.0" encoding="utf-8"?>
<formControlPr xmlns="http://schemas.microsoft.com/office/spreadsheetml/2009/9/main" objectType="CheckBox" fmlaLink="$E$33" lockText="1" noThreeD="1"/>
</file>

<file path=xl/ctrlProps/ctrlProp316.xml><?xml version="1.0" encoding="utf-8"?>
<formControlPr xmlns="http://schemas.microsoft.com/office/spreadsheetml/2009/9/main" objectType="CheckBox" fmlaLink="$E$34" lockText="1" noThreeD="1"/>
</file>

<file path=xl/ctrlProps/ctrlProp317.xml><?xml version="1.0" encoding="utf-8"?>
<formControlPr xmlns="http://schemas.microsoft.com/office/spreadsheetml/2009/9/main" objectType="CheckBox" fmlaLink="$AL$31" lockText="1" noThreeD="1"/>
</file>

<file path=xl/ctrlProps/ctrlProp318.xml><?xml version="1.0" encoding="utf-8"?>
<formControlPr xmlns="http://schemas.microsoft.com/office/spreadsheetml/2009/9/main" objectType="CheckBox" fmlaLink="$AL$32" lockText="1" noThreeD="1"/>
</file>

<file path=xl/ctrlProps/ctrlProp319.xml><?xml version="1.0" encoding="utf-8"?>
<formControlPr xmlns="http://schemas.microsoft.com/office/spreadsheetml/2009/9/main" objectType="CheckBox" fmlaLink="$AL$33" lockText="1" noThreeD="1"/>
</file>

<file path=xl/ctrlProps/ctrlProp320.xml><?xml version="1.0" encoding="utf-8"?>
<formControlPr xmlns="http://schemas.microsoft.com/office/spreadsheetml/2009/9/main" objectType="CheckBox" fmlaLink="$AL$34" lockText="1" noThreeD="1"/>
</file>

<file path=xl/ctrlProps/ctrlProp321.xml><?xml version="1.0" encoding="utf-8"?>
<formControlPr xmlns="http://schemas.microsoft.com/office/spreadsheetml/2009/9/main" objectType="CheckBox" fmlaLink="$E$31" lockText="1" noThreeD="1"/>
</file>

<file path=xl/ctrlProps/ctrlProp322.xml><?xml version="1.0" encoding="utf-8"?>
<formControlPr xmlns="http://schemas.microsoft.com/office/spreadsheetml/2009/9/main" objectType="CheckBox" fmlaLink="$V$31" lockText="1" noThreeD="1"/>
</file>

<file path=xl/ctrlProps/ctrlProp323.xml><?xml version="1.0" encoding="utf-8"?>
<formControlPr xmlns="http://schemas.microsoft.com/office/spreadsheetml/2009/9/main" objectType="CheckBox" fmlaLink="$AD$31" lockText="1" noThreeD="1"/>
</file>

<file path=xl/ctrlProps/ctrlProp324.xml><?xml version="1.0" encoding="utf-8"?>
<formControlPr xmlns="http://schemas.microsoft.com/office/spreadsheetml/2009/9/main" objectType="CheckBox" fmlaLink="$E$34" lockText="1" noThreeD="1"/>
</file>

<file path=xl/ctrlProps/ctrlProp325.xml><?xml version="1.0" encoding="utf-8"?>
<formControlPr xmlns="http://schemas.microsoft.com/office/spreadsheetml/2009/9/main" objectType="CheckBox" fmlaLink="$E$31" lockText="1" noThreeD="1"/>
</file>

<file path=xl/ctrlProps/ctrlProp326.xml><?xml version="1.0" encoding="utf-8"?>
<formControlPr xmlns="http://schemas.microsoft.com/office/spreadsheetml/2009/9/main" objectType="CheckBox" fmlaLink="$M$33" lockText="1" noThreeD="1"/>
</file>

<file path=xl/ctrlProps/ctrlProp327.xml><?xml version="1.0" encoding="utf-8"?>
<formControlPr xmlns="http://schemas.microsoft.com/office/spreadsheetml/2009/9/main" objectType="CheckBox" fmlaLink="$M$34" lockText="1" noThreeD="1"/>
</file>

<file path=xl/ctrlProps/ctrlProp328.xml><?xml version="1.0" encoding="utf-8"?>
<formControlPr xmlns="http://schemas.microsoft.com/office/spreadsheetml/2009/9/main" objectType="CheckBox" fmlaLink="$M$31" lockText="1" noThreeD="1"/>
</file>

<file path=xl/ctrlProps/ctrlProp329.xml><?xml version="1.0" encoding="utf-8"?>
<formControlPr xmlns="http://schemas.microsoft.com/office/spreadsheetml/2009/9/main" objectType="CheckBox" fmlaLink="$U$33" lockText="1" noThreeD="1"/>
</file>

<file path=xl/ctrlProps/ctrlProp330.xml><?xml version="1.0" encoding="utf-8"?>
<formControlPr xmlns="http://schemas.microsoft.com/office/spreadsheetml/2009/9/main" objectType="CheckBox" fmlaLink="$U$34" lockText="1" noThreeD="1"/>
</file>

<file path=xl/ctrlProps/ctrlProp331.xml><?xml version="1.0" encoding="utf-8"?>
<formControlPr xmlns="http://schemas.microsoft.com/office/spreadsheetml/2009/9/main" objectType="CheckBox" fmlaLink="$V$32" lockText="1" noThreeD="1"/>
</file>

<file path=xl/ctrlProps/ctrlProp332.xml><?xml version="1.0" encoding="utf-8"?>
<formControlPr xmlns="http://schemas.microsoft.com/office/spreadsheetml/2009/9/main" objectType="CheckBox" fmlaLink="$V$33" lockText="1" noThreeD="1"/>
</file>

<file path=xl/ctrlProps/ctrlProp333.xml><?xml version="1.0" encoding="utf-8"?>
<formControlPr xmlns="http://schemas.microsoft.com/office/spreadsheetml/2009/9/main" objectType="CheckBox" fmlaLink="$V$35" lockText="1" noThreeD="1"/>
</file>

<file path=xl/ctrlProps/ctrlProp334.xml><?xml version="1.0" encoding="utf-8"?>
<formControlPr xmlns="http://schemas.microsoft.com/office/spreadsheetml/2009/9/main" objectType="CheckBox" fmlaLink="$U$31" lockText="1" noThreeD="1"/>
</file>

<file path=xl/ctrlProps/ctrlProp335.xml><?xml version="1.0" encoding="utf-8"?>
<formControlPr xmlns="http://schemas.microsoft.com/office/spreadsheetml/2009/9/main" objectType="CheckBox" fmlaLink="$E$33" lockText="1" noThreeD="1"/>
</file>

<file path=xl/ctrlProps/ctrlProp336.xml><?xml version="1.0" encoding="utf-8"?>
<formControlPr xmlns="http://schemas.microsoft.com/office/spreadsheetml/2009/9/main" objectType="CheckBox" fmlaLink="$E$34" lockText="1" noThreeD="1"/>
</file>

<file path=xl/ctrlProps/ctrlProp337.xml><?xml version="1.0" encoding="utf-8"?>
<formControlPr xmlns="http://schemas.microsoft.com/office/spreadsheetml/2009/9/main" objectType="CheckBox" fmlaLink="$AD$32" lockText="1" noThreeD="1"/>
</file>

<file path=xl/ctrlProps/ctrlProp338.xml><?xml version="1.0" encoding="utf-8"?>
<formControlPr xmlns="http://schemas.microsoft.com/office/spreadsheetml/2009/9/main" objectType="CheckBox" fmlaLink="$AD$33" lockText="1" noThreeD="1"/>
</file>

<file path=xl/ctrlProps/ctrlProp339.xml><?xml version="1.0" encoding="utf-8"?>
<formControlPr xmlns="http://schemas.microsoft.com/office/spreadsheetml/2009/9/main" objectType="CheckBox" fmlaLink="$AD$34" lockText="1" noThreeD="1"/>
</file>

<file path=xl/ctrlProps/ctrlProp340.xml><?xml version="1.0" encoding="utf-8"?>
<formControlPr xmlns="http://schemas.microsoft.com/office/spreadsheetml/2009/9/main" objectType="CheckBox" fmlaLink="$E$31" lockText="1" noThreeD="1"/>
</file>

<file path=xl/ctrlProps/ctrlProp341.xml><?xml version="1.0" encoding="utf-8"?>
<formControlPr xmlns="http://schemas.microsoft.com/office/spreadsheetml/2009/9/main" objectType="CheckBox" fmlaLink="$E$33" lockText="1" noThreeD="1"/>
</file>

<file path=xl/ctrlProps/ctrlProp342.xml><?xml version="1.0" encoding="utf-8"?>
<formControlPr xmlns="http://schemas.microsoft.com/office/spreadsheetml/2009/9/main" objectType="CheckBox" fmlaLink="$E$34" lockText="1" noThreeD="1"/>
</file>

<file path=xl/ctrlProps/ctrlProp343.xml><?xml version="1.0" encoding="utf-8"?>
<formControlPr xmlns="http://schemas.microsoft.com/office/spreadsheetml/2009/9/main" objectType="CheckBox" fmlaLink="$AL$31" lockText="1" noThreeD="1"/>
</file>

<file path=xl/ctrlProps/ctrlProp344.xml><?xml version="1.0" encoding="utf-8"?>
<formControlPr xmlns="http://schemas.microsoft.com/office/spreadsheetml/2009/9/main" objectType="CheckBox" fmlaLink="$AL$32" lockText="1" noThreeD="1"/>
</file>

<file path=xl/ctrlProps/ctrlProp345.xml><?xml version="1.0" encoding="utf-8"?>
<formControlPr xmlns="http://schemas.microsoft.com/office/spreadsheetml/2009/9/main" objectType="CheckBox" fmlaLink="$AL$33" lockText="1" noThreeD="1"/>
</file>

<file path=xl/ctrlProps/ctrlProp346.xml><?xml version="1.0" encoding="utf-8"?>
<formControlPr xmlns="http://schemas.microsoft.com/office/spreadsheetml/2009/9/main" objectType="CheckBox" fmlaLink="$AL$34" lockText="1" noThreeD="1"/>
</file>

<file path=xl/ctrlProps/ctrlProp347.xml><?xml version="1.0" encoding="utf-8"?>
<formControlPr xmlns="http://schemas.microsoft.com/office/spreadsheetml/2009/9/main" objectType="CheckBox" fmlaLink="$E$31" lockText="1" noThreeD="1"/>
</file>

<file path=xl/ctrlProps/ctrlProp348.xml><?xml version="1.0" encoding="utf-8"?>
<formControlPr xmlns="http://schemas.microsoft.com/office/spreadsheetml/2009/9/main" objectType="CheckBox" fmlaLink="$V$31" lockText="1" noThreeD="1"/>
</file>

<file path=xl/ctrlProps/ctrlProp349.xml><?xml version="1.0" encoding="utf-8"?>
<formControlPr xmlns="http://schemas.microsoft.com/office/spreadsheetml/2009/9/main" objectType="CheckBox" fmlaLink="$AD$31" lockText="1" noThreeD="1"/>
</file>

<file path=xl/ctrlProps/ctrlProp350.xml><?xml version="1.0" encoding="utf-8"?>
<formControlPr xmlns="http://schemas.microsoft.com/office/spreadsheetml/2009/9/main" objectType="CheckBox" fmlaLink="$E$34" lockText="1" noThreeD="1"/>
</file>

<file path=xl/ctrlProps/ctrlProp351.xml><?xml version="1.0" encoding="utf-8"?>
<formControlPr xmlns="http://schemas.microsoft.com/office/spreadsheetml/2009/9/main" objectType="CheckBox" fmlaLink="$E$31" lockText="1" noThreeD="1"/>
</file>

<file path=xl/ctrlProps/ctrlProp352.xml><?xml version="1.0" encoding="utf-8"?>
<formControlPr xmlns="http://schemas.microsoft.com/office/spreadsheetml/2009/9/main" objectType="CheckBox" fmlaLink="$M$33" lockText="1" noThreeD="1"/>
</file>

<file path=xl/ctrlProps/ctrlProp353.xml><?xml version="1.0" encoding="utf-8"?>
<formControlPr xmlns="http://schemas.microsoft.com/office/spreadsheetml/2009/9/main" objectType="CheckBox" fmlaLink="$M$34" lockText="1" noThreeD="1"/>
</file>

<file path=xl/ctrlProps/ctrlProp354.xml><?xml version="1.0" encoding="utf-8"?>
<formControlPr xmlns="http://schemas.microsoft.com/office/spreadsheetml/2009/9/main" objectType="CheckBox" fmlaLink="$M$31" lockText="1" noThreeD="1"/>
</file>

<file path=xl/ctrlProps/ctrlProp355.xml><?xml version="1.0" encoding="utf-8"?>
<formControlPr xmlns="http://schemas.microsoft.com/office/spreadsheetml/2009/9/main" objectType="CheckBox" fmlaLink="$U$33" lockText="1" noThreeD="1"/>
</file>

<file path=xl/ctrlProps/ctrlProp356.xml><?xml version="1.0" encoding="utf-8"?>
<formControlPr xmlns="http://schemas.microsoft.com/office/spreadsheetml/2009/9/main" objectType="CheckBox" fmlaLink="$U$34" lockText="1" noThreeD="1"/>
</file>

<file path=xl/ctrlProps/ctrlProp357.xml><?xml version="1.0" encoding="utf-8"?>
<formControlPr xmlns="http://schemas.microsoft.com/office/spreadsheetml/2009/9/main" objectType="CheckBox" fmlaLink="$V$32" lockText="1" noThreeD="1"/>
</file>

<file path=xl/ctrlProps/ctrlProp358.xml><?xml version="1.0" encoding="utf-8"?>
<formControlPr xmlns="http://schemas.microsoft.com/office/spreadsheetml/2009/9/main" objectType="CheckBox" fmlaLink="$V$33" lockText="1" noThreeD="1"/>
</file>

<file path=xl/ctrlProps/ctrlProp359.xml><?xml version="1.0" encoding="utf-8"?>
<formControlPr xmlns="http://schemas.microsoft.com/office/spreadsheetml/2009/9/main" objectType="CheckBox" fmlaLink="$V$35" lockText="1" noThreeD="1"/>
</file>

<file path=xl/ctrlProps/ctrlProp360.xml><?xml version="1.0" encoding="utf-8"?>
<formControlPr xmlns="http://schemas.microsoft.com/office/spreadsheetml/2009/9/main" objectType="CheckBox" fmlaLink="$U$31" lockText="1" noThreeD="1"/>
</file>

<file path=xl/ctrlProps/ctrlProp361.xml><?xml version="1.0" encoding="utf-8"?>
<formControlPr xmlns="http://schemas.microsoft.com/office/spreadsheetml/2009/9/main" objectType="CheckBox" fmlaLink="$E$33" lockText="1" noThreeD="1"/>
</file>

<file path=xl/ctrlProps/ctrlProp362.xml><?xml version="1.0" encoding="utf-8"?>
<formControlPr xmlns="http://schemas.microsoft.com/office/spreadsheetml/2009/9/main" objectType="CheckBox" fmlaLink="$E$34" lockText="1" noThreeD="1"/>
</file>

<file path=xl/ctrlProps/ctrlProp363.xml><?xml version="1.0" encoding="utf-8"?>
<formControlPr xmlns="http://schemas.microsoft.com/office/spreadsheetml/2009/9/main" objectType="CheckBox" fmlaLink="$AD$32" lockText="1" noThreeD="1"/>
</file>

<file path=xl/ctrlProps/ctrlProp364.xml><?xml version="1.0" encoding="utf-8"?>
<formControlPr xmlns="http://schemas.microsoft.com/office/spreadsheetml/2009/9/main" objectType="CheckBox" fmlaLink="$AD$33" lockText="1" noThreeD="1"/>
</file>

<file path=xl/ctrlProps/ctrlProp365.xml><?xml version="1.0" encoding="utf-8"?>
<formControlPr xmlns="http://schemas.microsoft.com/office/spreadsheetml/2009/9/main" objectType="CheckBox" fmlaLink="$AD$34" lockText="1" noThreeD="1"/>
</file>

<file path=xl/ctrlProps/ctrlProp366.xml><?xml version="1.0" encoding="utf-8"?>
<formControlPr xmlns="http://schemas.microsoft.com/office/spreadsheetml/2009/9/main" objectType="CheckBox" fmlaLink="$E$31" lockText="1" noThreeD="1"/>
</file>

<file path=xl/ctrlProps/ctrlProp367.xml><?xml version="1.0" encoding="utf-8"?>
<formControlPr xmlns="http://schemas.microsoft.com/office/spreadsheetml/2009/9/main" objectType="CheckBox" fmlaLink="$E$33" lockText="1" noThreeD="1"/>
</file>

<file path=xl/ctrlProps/ctrlProp368.xml><?xml version="1.0" encoding="utf-8"?>
<formControlPr xmlns="http://schemas.microsoft.com/office/spreadsheetml/2009/9/main" objectType="CheckBox" fmlaLink="$E$34" lockText="1" noThreeD="1"/>
</file>

<file path=xl/ctrlProps/ctrlProp369.xml><?xml version="1.0" encoding="utf-8"?>
<formControlPr xmlns="http://schemas.microsoft.com/office/spreadsheetml/2009/9/main" objectType="CheckBox" fmlaLink="$AL$31" lockText="1" noThreeD="1"/>
</file>

<file path=xl/ctrlProps/ctrlProp370.xml><?xml version="1.0" encoding="utf-8"?>
<formControlPr xmlns="http://schemas.microsoft.com/office/spreadsheetml/2009/9/main" objectType="CheckBox" fmlaLink="$AL$32" lockText="1" noThreeD="1"/>
</file>

<file path=xl/ctrlProps/ctrlProp371.xml><?xml version="1.0" encoding="utf-8"?>
<formControlPr xmlns="http://schemas.microsoft.com/office/spreadsheetml/2009/9/main" objectType="CheckBox" fmlaLink="$AL$33" lockText="1" noThreeD="1"/>
</file>

<file path=xl/ctrlProps/ctrlProp372.xml><?xml version="1.0" encoding="utf-8"?>
<formControlPr xmlns="http://schemas.microsoft.com/office/spreadsheetml/2009/9/main" objectType="CheckBox" fmlaLink="$AL$34" lockText="1" noThreeD="1"/>
</file>

<file path=xl/ctrlProps/ctrlProp373.xml><?xml version="1.0" encoding="utf-8"?>
<formControlPr xmlns="http://schemas.microsoft.com/office/spreadsheetml/2009/9/main" objectType="CheckBox" fmlaLink="$E$31" lockText="1" noThreeD="1"/>
</file>

<file path=xl/ctrlProps/ctrlProp374.xml><?xml version="1.0" encoding="utf-8"?>
<formControlPr xmlns="http://schemas.microsoft.com/office/spreadsheetml/2009/9/main" objectType="CheckBox" fmlaLink="$V$31" lockText="1" noThreeD="1"/>
</file>

<file path=xl/ctrlProps/ctrlProp375.xml><?xml version="1.0" encoding="utf-8"?>
<formControlPr xmlns="http://schemas.microsoft.com/office/spreadsheetml/2009/9/main" objectType="CheckBox" fmlaLink="$AD$31" lockText="1" noThreeD="1"/>
</file>

<file path=xl/ctrlProps/ctrlProp376.xml><?xml version="1.0" encoding="utf-8"?>
<formControlPr xmlns="http://schemas.microsoft.com/office/spreadsheetml/2009/9/main" objectType="CheckBox" fmlaLink="$E$34" lockText="1" noThreeD="1"/>
</file>

<file path=xl/ctrlProps/ctrlProp377.xml><?xml version="1.0" encoding="utf-8"?>
<formControlPr xmlns="http://schemas.microsoft.com/office/spreadsheetml/2009/9/main" objectType="CheckBox" fmlaLink="$E$31" lockText="1" noThreeD="1"/>
</file>

<file path=xl/ctrlProps/ctrlProp378.xml><?xml version="1.0" encoding="utf-8"?>
<formControlPr xmlns="http://schemas.microsoft.com/office/spreadsheetml/2009/9/main" objectType="CheckBox" fmlaLink="$M$33" lockText="1" noThreeD="1"/>
</file>

<file path=xl/ctrlProps/ctrlProp379.xml><?xml version="1.0" encoding="utf-8"?>
<formControlPr xmlns="http://schemas.microsoft.com/office/spreadsheetml/2009/9/main" objectType="CheckBox" fmlaLink="$M$34" lockText="1" noThreeD="1"/>
</file>

<file path=xl/ctrlProps/ctrlProp380.xml><?xml version="1.0" encoding="utf-8"?>
<formControlPr xmlns="http://schemas.microsoft.com/office/spreadsheetml/2009/9/main" objectType="CheckBox" fmlaLink="$M$31" lockText="1" noThreeD="1"/>
</file>

<file path=xl/ctrlProps/ctrlProp381.xml><?xml version="1.0" encoding="utf-8"?>
<formControlPr xmlns="http://schemas.microsoft.com/office/spreadsheetml/2009/9/main" objectType="CheckBox" fmlaLink="$U$33" lockText="1" noThreeD="1"/>
</file>

<file path=xl/ctrlProps/ctrlProp382.xml><?xml version="1.0" encoding="utf-8"?>
<formControlPr xmlns="http://schemas.microsoft.com/office/spreadsheetml/2009/9/main" objectType="CheckBox" fmlaLink="$U$34" lockText="1" noThreeD="1"/>
</file>

<file path=xl/ctrlProps/ctrlProp383.xml><?xml version="1.0" encoding="utf-8"?>
<formControlPr xmlns="http://schemas.microsoft.com/office/spreadsheetml/2009/9/main" objectType="CheckBox" fmlaLink="$V$32" lockText="1" noThreeD="1"/>
</file>

<file path=xl/ctrlProps/ctrlProp384.xml><?xml version="1.0" encoding="utf-8"?>
<formControlPr xmlns="http://schemas.microsoft.com/office/spreadsheetml/2009/9/main" objectType="CheckBox" fmlaLink="$V$33" lockText="1" noThreeD="1"/>
</file>

<file path=xl/ctrlProps/ctrlProp385.xml><?xml version="1.0" encoding="utf-8"?>
<formControlPr xmlns="http://schemas.microsoft.com/office/spreadsheetml/2009/9/main" objectType="CheckBox" fmlaLink="$V$35" lockText="1" noThreeD="1"/>
</file>

<file path=xl/ctrlProps/ctrlProp386.xml><?xml version="1.0" encoding="utf-8"?>
<formControlPr xmlns="http://schemas.microsoft.com/office/spreadsheetml/2009/9/main" objectType="CheckBox" fmlaLink="$U$31" lockText="1" noThreeD="1"/>
</file>

<file path=xl/ctrlProps/ctrlProp387.xml><?xml version="1.0" encoding="utf-8"?>
<formControlPr xmlns="http://schemas.microsoft.com/office/spreadsheetml/2009/9/main" objectType="CheckBox" fmlaLink="$E$33" lockText="1" noThreeD="1"/>
</file>

<file path=xl/ctrlProps/ctrlProp388.xml><?xml version="1.0" encoding="utf-8"?>
<formControlPr xmlns="http://schemas.microsoft.com/office/spreadsheetml/2009/9/main" objectType="CheckBox" fmlaLink="$E$34" lockText="1" noThreeD="1"/>
</file>

<file path=xl/ctrlProps/ctrlProp389.xml><?xml version="1.0" encoding="utf-8"?>
<formControlPr xmlns="http://schemas.microsoft.com/office/spreadsheetml/2009/9/main" objectType="CheckBox" fmlaLink="$AD$32" lockText="1" noThreeD="1"/>
</file>

<file path=xl/ctrlProps/ctrlProp390.xml><?xml version="1.0" encoding="utf-8"?>
<formControlPr xmlns="http://schemas.microsoft.com/office/spreadsheetml/2009/9/main" objectType="CheckBox" fmlaLink="$AD$33" lockText="1" noThreeD="1"/>
</file>

<file path=xl/ctrlProps/ctrlProp391.xml><?xml version="1.0" encoding="utf-8"?>
<formControlPr xmlns="http://schemas.microsoft.com/office/spreadsheetml/2009/9/main" objectType="CheckBox" fmlaLink="$AD$34" lockText="1" noThreeD="1"/>
</file>

<file path=xl/ctrlProps/ctrlProp392.xml><?xml version="1.0" encoding="utf-8"?>
<formControlPr xmlns="http://schemas.microsoft.com/office/spreadsheetml/2009/9/main" objectType="CheckBox" fmlaLink="$E$31" lockText="1" noThreeD="1"/>
</file>

<file path=xl/ctrlProps/ctrlProp393.xml><?xml version="1.0" encoding="utf-8"?>
<formControlPr xmlns="http://schemas.microsoft.com/office/spreadsheetml/2009/9/main" objectType="CheckBox" fmlaLink="$E$33" lockText="1" noThreeD="1"/>
</file>

<file path=xl/ctrlProps/ctrlProp394.xml><?xml version="1.0" encoding="utf-8"?>
<formControlPr xmlns="http://schemas.microsoft.com/office/spreadsheetml/2009/9/main" objectType="CheckBox" fmlaLink="$E$34" lockText="1" noThreeD="1"/>
</file>

<file path=xl/ctrlProps/ctrlProp395.xml><?xml version="1.0" encoding="utf-8"?>
<formControlPr xmlns="http://schemas.microsoft.com/office/spreadsheetml/2009/9/main" objectType="CheckBox" fmlaLink="$AL$31" lockText="1" noThreeD="1"/>
</file>

<file path=xl/ctrlProps/ctrlProp396.xml><?xml version="1.0" encoding="utf-8"?>
<formControlPr xmlns="http://schemas.microsoft.com/office/spreadsheetml/2009/9/main" objectType="CheckBox" fmlaLink="$AL$32" lockText="1" noThreeD="1"/>
</file>

<file path=xl/ctrlProps/ctrlProp397.xml><?xml version="1.0" encoding="utf-8"?>
<formControlPr xmlns="http://schemas.microsoft.com/office/spreadsheetml/2009/9/main" objectType="CheckBox" fmlaLink="$AL$33" lockText="1" noThreeD="1"/>
</file>

<file path=xl/ctrlProps/ctrlProp398.xml><?xml version="1.0" encoding="utf-8"?>
<formControlPr xmlns="http://schemas.microsoft.com/office/spreadsheetml/2009/9/main" objectType="CheckBox" fmlaLink="$AL$34" lockText="1" noThreeD="1"/>
</file>

<file path=xl/ctrlProps/ctrlProp399.xml><?xml version="1.0" encoding="utf-8"?>
<formControlPr xmlns="http://schemas.microsoft.com/office/spreadsheetml/2009/9/main" objectType="CheckBox" fmlaLink="$E$31" lockText="1" noThreeD="1"/>
</file>

<file path=xl/ctrlProps/ctrlProp400.xml><?xml version="1.0" encoding="utf-8"?>
<formControlPr xmlns="http://schemas.microsoft.com/office/spreadsheetml/2009/9/main" objectType="CheckBox" fmlaLink="$V$31" lockText="1" noThreeD="1"/>
</file>

<file path=xl/ctrlProps/ctrlProp401.xml><?xml version="1.0" encoding="utf-8"?>
<formControlPr xmlns="http://schemas.microsoft.com/office/spreadsheetml/2009/9/main" objectType="CheckBox" fmlaLink="$AD$31" lockText="1" noThreeD="1"/>
</file>

<file path=xl/ctrlProps/ctrlProp402.xml><?xml version="1.0" encoding="utf-8"?>
<formControlPr xmlns="http://schemas.microsoft.com/office/spreadsheetml/2009/9/main" objectType="CheckBox" fmlaLink="$E$34" lockText="1" noThreeD="1"/>
</file>

<file path=xl/ctrlProps/ctrlProp403.xml><?xml version="1.0" encoding="utf-8"?>
<formControlPr xmlns="http://schemas.microsoft.com/office/spreadsheetml/2009/9/main" objectType="CheckBox" fmlaLink="$E$31" lockText="1" noThreeD="1"/>
</file>

<file path=xl/ctrlProps/ctrlProp404.xml><?xml version="1.0" encoding="utf-8"?>
<formControlPr xmlns="http://schemas.microsoft.com/office/spreadsheetml/2009/9/main" objectType="CheckBox" fmlaLink="$M$33" lockText="1" noThreeD="1"/>
</file>

<file path=xl/ctrlProps/ctrlProp405.xml><?xml version="1.0" encoding="utf-8"?>
<formControlPr xmlns="http://schemas.microsoft.com/office/spreadsheetml/2009/9/main" objectType="CheckBox" fmlaLink="$M$34" lockText="1" noThreeD="1"/>
</file>

<file path=xl/ctrlProps/ctrlProp406.xml><?xml version="1.0" encoding="utf-8"?>
<formControlPr xmlns="http://schemas.microsoft.com/office/spreadsheetml/2009/9/main" objectType="CheckBox" fmlaLink="$M$31" lockText="1" noThreeD="1"/>
</file>

<file path=xl/ctrlProps/ctrlProp407.xml><?xml version="1.0" encoding="utf-8"?>
<formControlPr xmlns="http://schemas.microsoft.com/office/spreadsheetml/2009/9/main" objectType="CheckBox" fmlaLink="$U$33" lockText="1" noThreeD="1"/>
</file>

<file path=xl/ctrlProps/ctrlProp408.xml><?xml version="1.0" encoding="utf-8"?>
<formControlPr xmlns="http://schemas.microsoft.com/office/spreadsheetml/2009/9/main" objectType="CheckBox" fmlaLink="$U$34" lockText="1" noThreeD="1"/>
</file>

<file path=xl/ctrlProps/ctrlProp409.xml><?xml version="1.0" encoding="utf-8"?>
<formControlPr xmlns="http://schemas.microsoft.com/office/spreadsheetml/2009/9/main" objectType="CheckBox" fmlaLink="$V$32" lockText="1" noThreeD="1"/>
</file>

<file path=xl/ctrlProps/ctrlProp410.xml><?xml version="1.0" encoding="utf-8"?>
<formControlPr xmlns="http://schemas.microsoft.com/office/spreadsheetml/2009/9/main" objectType="CheckBox" fmlaLink="$V$33" lockText="1" noThreeD="1"/>
</file>

<file path=xl/ctrlProps/ctrlProp411.xml><?xml version="1.0" encoding="utf-8"?>
<formControlPr xmlns="http://schemas.microsoft.com/office/spreadsheetml/2009/9/main" objectType="CheckBox" fmlaLink="$V$35" lockText="1" noThreeD="1"/>
</file>

<file path=xl/ctrlProps/ctrlProp412.xml><?xml version="1.0" encoding="utf-8"?>
<formControlPr xmlns="http://schemas.microsoft.com/office/spreadsheetml/2009/9/main" objectType="CheckBox" fmlaLink="$U$31" lockText="1" noThreeD="1"/>
</file>

<file path=xl/ctrlProps/ctrlProp413.xml><?xml version="1.0" encoding="utf-8"?>
<formControlPr xmlns="http://schemas.microsoft.com/office/spreadsheetml/2009/9/main" objectType="CheckBox" fmlaLink="$E$33" lockText="1" noThreeD="1"/>
</file>

<file path=xl/ctrlProps/ctrlProp414.xml><?xml version="1.0" encoding="utf-8"?>
<formControlPr xmlns="http://schemas.microsoft.com/office/spreadsheetml/2009/9/main" objectType="CheckBox" fmlaLink="$E$34" lockText="1" noThreeD="1"/>
</file>

<file path=xl/ctrlProps/ctrlProp415.xml><?xml version="1.0" encoding="utf-8"?>
<formControlPr xmlns="http://schemas.microsoft.com/office/spreadsheetml/2009/9/main" objectType="CheckBox" fmlaLink="$AD$32" lockText="1" noThreeD="1"/>
</file>

<file path=xl/ctrlProps/ctrlProp416.xml><?xml version="1.0" encoding="utf-8"?>
<formControlPr xmlns="http://schemas.microsoft.com/office/spreadsheetml/2009/9/main" objectType="CheckBox" fmlaLink="$AD$33" lockText="1" noThreeD="1"/>
</file>

<file path=xl/ctrlProps/ctrlProp417.xml><?xml version="1.0" encoding="utf-8"?>
<formControlPr xmlns="http://schemas.microsoft.com/office/spreadsheetml/2009/9/main" objectType="CheckBox" fmlaLink="$AD$34" lockText="1" noThreeD="1"/>
</file>

<file path=xl/ctrlProps/ctrlProp418.xml><?xml version="1.0" encoding="utf-8"?>
<formControlPr xmlns="http://schemas.microsoft.com/office/spreadsheetml/2009/9/main" objectType="CheckBox" fmlaLink="$E$31" lockText="1" noThreeD="1"/>
</file>

<file path=xl/ctrlProps/ctrlProp419.xml><?xml version="1.0" encoding="utf-8"?>
<formControlPr xmlns="http://schemas.microsoft.com/office/spreadsheetml/2009/9/main" objectType="CheckBox" fmlaLink="$E$33" lockText="1" noThreeD="1"/>
</file>

<file path=xl/ctrlProps/ctrlProp420.xml><?xml version="1.0" encoding="utf-8"?>
<formControlPr xmlns="http://schemas.microsoft.com/office/spreadsheetml/2009/9/main" objectType="CheckBox" fmlaLink="$E$34" lockText="1" noThreeD="1"/>
</file>

<file path=xl/ctrlProps/ctrlProp421.xml><?xml version="1.0" encoding="utf-8"?>
<formControlPr xmlns="http://schemas.microsoft.com/office/spreadsheetml/2009/9/main" objectType="CheckBox" fmlaLink="$AL$31" lockText="1" noThreeD="1"/>
</file>

<file path=xl/ctrlProps/ctrlProp422.xml><?xml version="1.0" encoding="utf-8"?>
<formControlPr xmlns="http://schemas.microsoft.com/office/spreadsheetml/2009/9/main" objectType="CheckBox" fmlaLink="$AL$32" lockText="1" noThreeD="1"/>
</file>

<file path=xl/ctrlProps/ctrlProp423.xml><?xml version="1.0" encoding="utf-8"?>
<formControlPr xmlns="http://schemas.microsoft.com/office/spreadsheetml/2009/9/main" objectType="CheckBox" fmlaLink="$AL$33" lockText="1" noThreeD="1"/>
</file>

<file path=xl/ctrlProps/ctrlProp424.xml><?xml version="1.0" encoding="utf-8"?>
<formControlPr xmlns="http://schemas.microsoft.com/office/spreadsheetml/2009/9/main" objectType="CheckBox" fmlaLink="$AL$34" lockText="1" noThreeD="1"/>
</file>

<file path=xl/ctrlProps/ctrlProp425.xml><?xml version="1.0" encoding="utf-8"?>
<formControlPr xmlns="http://schemas.microsoft.com/office/spreadsheetml/2009/9/main" objectType="CheckBox" fmlaLink="$E$31" lockText="1" noThreeD="1"/>
</file>

<file path=xl/ctrlProps/ctrlProp426.xml><?xml version="1.0" encoding="utf-8"?>
<formControlPr xmlns="http://schemas.microsoft.com/office/spreadsheetml/2009/9/main" objectType="CheckBox" fmlaLink="$V$31" lockText="1" noThreeD="1"/>
</file>

<file path=xl/ctrlProps/ctrlProp427.xml><?xml version="1.0" encoding="utf-8"?>
<formControlPr xmlns="http://schemas.microsoft.com/office/spreadsheetml/2009/9/main" objectType="CheckBox" fmlaLink="$AD$31" lockText="1" noThreeD="1"/>
</file>

<file path=xl/ctrlProps/ctrlProp428.xml><?xml version="1.0" encoding="utf-8"?>
<formControlPr xmlns="http://schemas.microsoft.com/office/spreadsheetml/2009/9/main" objectType="CheckBox" fmlaLink="$E$33" lockText="1" noThreeD="1"/>
</file>

<file path=xl/ctrlProps/ctrlProp429.xml><?xml version="1.0" encoding="utf-8"?>
<formControlPr xmlns="http://schemas.microsoft.com/office/spreadsheetml/2009/9/main" objectType="CheckBox" fmlaLink="$E$34" lockText="1" noThreeD="1"/>
</file>

<file path=xl/ctrlProps/ctrlProp430.xml><?xml version="1.0" encoding="utf-8"?>
<formControlPr xmlns="http://schemas.microsoft.com/office/spreadsheetml/2009/9/main" objectType="CheckBox" fmlaLink="$F$32" lockText="1" noThreeD="1"/>
</file>

<file path=xl/ctrlProps/ctrlProp431.xml><?xml version="1.0" encoding="utf-8"?>
<formControlPr xmlns="http://schemas.microsoft.com/office/spreadsheetml/2009/9/main" objectType="CheckBox" fmlaLink="$F$33" lockText="1" noThreeD="1"/>
</file>

<file path=xl/ctrlProps/ctrlProp432.xml><?xml version="1.0" encoding="utf-8"?>
<formControlPr xmlns="http://schemas.microsoft.com/office/spreadsheetml/2009/9/main" objectType="CheckBox" fmlaLink="$F$34" lockText="1" noThreeD="1"/>
</file>

<file path=xl/ctrlProps/ctrlProp433.xml><?xml version="1.0" encoding="utf-8"?>
<formControlPr xmlns="http://schemas.microsoft.com/office/spreadsheetml/2009/9/main" objectType="CheckBox" fmlaLink="$E$31" lockText="1" noThreeD="1"/>
</file>

<file path=xl/ctrlProps/ctrlProp434.xml><?xml version="1.0" encoding="utf-8"?>
<formControlPr xmlns="http://schemas.microsoft.com/office/spreadsheetml/2009/9/main" objectType="CheckBox" fmlaLink="$M$33" lockText="1" noThreeD="1"/>
</file>

<file path=xl/ctrlProps/ctrlProp435.xml><?xml version="1.0" encoding="utf-8"?>
<formControlPr xmlns="http://schemas.microsoft.com/office/spreadsheetml/2009/9/main" objectType="CheckBox" fmlaLink="$M$34" lockText="1" noThreeD="1"/>
</file>

<file path=xl/ctrlProps/ctrlProp436.xml><?xml version="1.0" encoding="utf-8"?>
<formControlPr xmlns="http://schemas.microsoft.com/office/spreadsheetml/2009/9/main" objectType="CheckBox" fmlaLink="$N$31" lockText="1" noThreeD="1"/>
</file>

<file path=xl/ctrlProps/ctrlProp437.xml><?xml version="1.0" encoding="utf-8"?>
<formControlPr xmlns="http://schemas.microsoft.com/office/spreadsheetml/2009/9/main" objectType="CheckBox" fmlaLink="$N$32" lockText="1" noThreeD="1"/>
</file>

<file path=xl/ctrlProps/ctrlProp438.xml><?xml version="1.0" encoding="utf-8"?>
<formControlPr xmlns="http://schemas.microsoft.com/office/spreadsheetml/2009/9/main" objectType="CheckBox" fmlaLink="$N$33" lockText="1" noThreeD="1"/>
</file>

<file path=xl/ctrlProps/ctrlProp439.xml><?xml version="1.0" encoding="utf-8"?>
<formControlPr xmlns="http://schemas.microsoft.com/office/spreadsheetml/2009/9/main" objectType="CheckBox" fmlaLink="$N$34" lockText="1" noThreeD="1"/>
</file>

<file path=xl/ctrlProps/ctrlProp440.xml><?xml version="1.0" encoding="utf-8"?>
<formControlPr xmlns="http://schemas.microsoft.com/office/spreadsheetml/2009/9/main" objectType="CheckBox" fmlaLink="$M$31" lockText="1" noThreeD="1"/>
</file>

<file path=xl/ctrlProps/ctrlProp441.xml><?xml version="1.0" encoding="utf-8"?>
<formControlPr xmlns="http://schemas.microsoft.com/office/spreadsheetml/2009/9/main" objectType="CheckBox" fmlaLink="$U$33" lockText="1" noThreeD="1"/>
</file>

<file path=xl/ctrlProps/ctrlProp442.xml><?xml version="1.0" encoding="utf-8"?>
<formControlPr xmlns="http://schemas.microsoft.com/office/spreadsheetml/2009/9/main" objectType="CheckBox" fmlaLink="$U$34" lockText="1" noThreeD="1"/>
</file>

<file path=xl/ctrlProps/ctrlProp443.xml><?xml version="1.0" encoding="utf-8"?>
<formControlPr xmlns="http://schemas.microsoft.com/office/spreadsheetml/2009/9/main" objectType="CheckBox" fmlaLink="$V$32" lockText="1" noThreeD="1"/>
</file>

<file path=xl/ctrlProps/ctrlProp444.xml><?xml version="1.0" encoding="utf-8"?>
<formControlPr xmlns="http://schemas.microsoft.com/office/spreadsheetml/2009/9/main" objectType="CheckBox" fmlaLink="$V$33" lockText="1" noThreeD="1"/>
</file>

<file path=xl/ctrlProps/ctrlProp445.xml><?xml version="1.0" encoding="utf-8"?>
<formControlPr xmlns="http://schemas.microsoft.com/office/spreadsheetml/2009/9/main" objectType="CheckBox" fmlaLink="$V$34" lockText="1" noThreeD="1"/>
</file>

<file path=xl/ctrlProps/ctrlProp446.xml><?xml version="1.0" encoding="utf-8"?>
<formControlPr xmlns="http://schemas.microsoft.com/office/spreadsheetml/2009/9/main" objectType="CheckBox" fmlaLink="$U$31" lockText="1" noThreeD="1"/>
</file>

<file path=xl/ctrlProps/ctrlProp447.xml><?xml version="1.0" encoding="utf-8"?>
<formControlPr xmlns="http://schemas.microsoft.com/office/spreadsheetml/2009/9/main" objectType="CheckBox" fmlaLink="$E$33" lockText="1" noThreeD="1"/>
</file>

<file path=xl/ctrlProps/ctrlProp448.xml><?xml version="1.0" encoding="utf-8"?>
<formControlPr xmlns="http://schemas.microsoft.com/office/spreadsheetml/2009/9/main" objectType="CheckBox" fmlaLink="$E$34" lockText="1" noThreeD="1"/>
</file>

<file path=xl/ctrlProps/ctrlProp449.xml><?xml version="1.0" encoding="utf-8"?>
<formControlPr xmlns="http://schemas.microsoft.com/office/spreadsheetml/2009/9/main" objectType="CheckBox" fmlaLink="$AD$32" lockText="1" noThreeD="1"/>
</file>

<file path=xl/ctrlProps/ctrlProp450.xml><?xml version="1.0" encoding="utf-8"?>
<formControlPr xmlns="http://schemas.microsoft.com/office/spreadsheetml/2009/9/main" objectType="CheckBox" fmlaLink="$AD$33" lockText="1" noThreeD="1"/>
</file>

<file path=xl/ctrlProps/ctrlProp451.xml><?xml version="1.0" encoding="utf-8"?>
<formControlPr xmlns="http://schemas.microsoft.com/office/spreadsheetml/2009/9/main" objectType="CheckBox" fmlaLink="$AD$34" lockText="1" noThreeD="1"/>
</file>

<file path=xl/ctrlProps/ctrlProp452.xml><?xml version="1.0" encoding="utf-8"?>
<formControlPr xmlns="http://schemas.microsoft.com/office/spreadsheetml/2009/9/main" objectType="CheckBox" fmlaLink="$E$31" lockText="1" noThreeD="1"/>
</file>

<file path=xl/ctrlProps/ctrlProp453.xml><?xml version="1.0" encoding="utf-8"?>
<formControlPr xmlns="http://schemas.microsoft.com/office/spreadsheetml/2009/9/main" objectType="CheckBox" fmlaLink="$E$33" lockText="1" noThreeD="1"/>
</file>

<file path=xl/ctrlProps/ctrlProp454.xml><?xml version="1.0" encoding="utf-8"?>
<formControlPr xmlns="http://schemas.microsoft.com/office/spreadsheetml/2009/9/main" objectType="CheckBox" fmlaLink="$E$34" lockText="1" noThreeD="1"/>
</file>

<file path=xl/ctrlProps/ctrlProp455.xml><?xml version="1.0" encoding="utf-8"?>
<formControlPr xmlns="http://schemas.microsoft.com/office/spreadsheetml/2009/9/main" objectType="CheckBox" fmlaLink="$AL$31" lockText="1" noThreeD="1"/>
</file>

<file path=xl/ctrlProps/ctrlProp456.xml><?xml version="1.0" encoding="utf-8"?>
<formControlPr xmlns="http://schemas.microsoft.com/office/spreadsheetml/2009/9/main" objectType="CheckBox" fmlaLink="$AL$32" lockText="1" noThreeD="1"/>
</file>

<file path=xl/ctrlProps/ctrlProp457.xml><?xml version="1.0" encoding="utf-8"?>
<formControlPr xmlns="http://schemas.microsoft.com/office/spreadsheetml/2009/9/main" objectType="CheckBox" fmlaLink="$AL$33" lockText="1" noThreeD="1"/>
</file>

<file path=xl/ctrlProps/ctrlProp458.xml><?xml version="1.0" encoding="utf-8"?>
<formControlPr xmlns="http://schemas.microsoft.com/office/spreadsheetml/2009/9/main" objectType="CheckBox" fmlaLink="$AL$34" lockText="1" noThreeD="1"/>
</file>

<file path=xl/ctrlProps/ctrlProp459.xml><?xml version="1.0" encoding="utf-8"?>
<formControlPr xmlns="http://schemas.microsoft.com/office/spreadsheetml/2009/9/main" objectType="CheckBox" fmlaLink="$E$31" lockText="1" noThreeD="1"/>
</file>

<file path=xl/ctrlProps/ctrlProp460.xml><?xml version="1.0" encoding="utf-8"?>
<formControlPr xmlns="http://schemas.microsoft.com/office/spreadsheetml/2009/9/main" objectType="CheckBox" fmlaLink="$V$31" lockText="1" noThreeD="1"/>
</file>

<file path=xl/ctrlProps/ctrlProp461.xml><?xml version="1.0" encoding="utf-8"?>
<formControlPr xmlns="http://schemas.microsoft.com/office/spreadsheetml/2009/9/main" objectType="CheckBox" fmlaLink="$AD$31" lockText="1" noThreeD="1"/>
</file>

<file path=xl/ctrlProps/ctrlProp462.xml><?xml version="1.0" encoding="utf-8"?>
<formControlPr xmlns="http://schemas.microsoft.com/office/spreadsheetml/2009/9/main" objectType="CheckBox" fmlaLink="$F$31" lockText="1" noThreeD="1"/>
</file>

<file path=xl/ctrlProps/ctrlProp463.xml><?xml version="1.0" encoding="utf-8"?>
<formControlPr xmlns="http://schemas.microsoft.com/office/spreadsheetml/2009/9/main" objectType="CheckBox" fmlaLink="$E$31" lockText="1" noThreeD="1"/>
</file>

<file path=xl/ctrlProps/ctrlProp464.xml><?xml version="1.0" encoding="utf-8"?>
<formControlPr xmlns="http://schemas.microsoft.com/office/spreadsheetml/2009/9/main" objectType="CheckBox" fmlaLink="$M$33" lockText="1" noThreeD="1"/>
</file>

<file path=xl/ctrlProps/ctrlProp465.xml><?xml version="1.0" encoding="utf-8"?>
<formControlPr xmlns="http://schemas.microsoft.com/office/spreadsheetml/2009/9/main" objectType="CheckBox" fmlaLink="$M$34" lockText="1" noThreeD="1"/>
</file>

<file path=xl/ctrlProps/ctrlProp466.xml><?xml version="1.0" encoding="utf-8"?>
<formControlPr xmlns="http://schemas.microsoft.com/office/spreadsheetml/2009/9/main" objectType="CheckBox" fmlaLink="$M$31" lockText="1" noThreeD="1"/>
</file>

<file path=xl/ctrlProps/ctrlProp467.xml><?xml version="1.0" encoding="utf-8"?>
<formControlPr xmlns="http://schemas.microsoft.com/office/spreadsheetml/2009/9/main" objectType="CheckBox" fmlaLink="$U$33" lockText="1" noThreeD="1"/>
</file>

<file path=xl/ctrlProps/ctrlProp468.xml><?xml version="1.0" encoding="utf-8"?>
<formControlPr xmlns="http://schemas.microsoft.com/office/spreadsheetml/2009/9/main" objectType="CheckBox" fmlaLink="$U$34" lockText="1" noThreeD="1"/>
</file>

<file path=xl/ctrlProps/ctrlProp469.xml><?xml version="1.0" encoding="utf-8"?>
<formControlPr xmlns="http://schemas.microsoft.com/office/spreadsheetml/2009/9/main" objectType="CheckBox" fmlaLink="$V$32" lockText="1" noThreeD="1"/>
</file>

<file path=xl/ctrlProps/ctrlProp470.xml><?xml version="1.0" encoding="utf-8"?>
<formControlPr xmlns="http://schemas.microsoft.com/office/spreadsheetml/2009/9/main" objectType="CheckBox" fmlaLink="$V$33" lockText="1" noThreeD="1"/>
</file>

<file path=xl/ctrlProps/ctrlProp471.xml><?xml version="1.0" encoding="utf-8"?>
<formControlPr xmlns="http://schemas.microsoft.com/office/spreadsheetml/2009/9/main" objectType="CheckBox" fmlaLink="$V$35" lockText="1" noThreeD="1"/>
</file>

<file path=xl/ctrlProps/ctrlProp472.xml><?xml version="1.0" encoding="utf-8"?>
<formControlPr xmlns="http://schemas.microsoft.com/office/spreadsheetml/2009/9/main" objectType="CheckBox" fmlaLink="$U$31" lockText="1" noThreeD="1"/>
</file>

<file path=xl/ctrlProps/ctrlProp473.xml><?xml version="1.0" encoding="utf-8"?>
<formControlPr xmlns="http://schemas.microsoft.com/office/spreadsheetml/2009/9/main" objectType="CheckBox" fmlaLink="$E$33" lockText="1" noThreeD="1"/>
</file>

<file path=xl/ctrlProps/ctrlProp474.xml><?xml version="1.0" encoding="utf-8"?>
<formControlPr xmlns="http://schemas.microsoft.com/office/spreadsheetml/2009/9/main" objectType="CheckBox" fmlaLink="$E$34" lockText="1" noThreeD="1"/>
</file>

<file path=xl/ctrlProps/ctrlProp475.xml><?xml version="1.0" encoding="utf-8"?>
<formControlPr xmlns="http://schemas.microsoft.com/office/spreadsheetml/2009/9/main" objectType="CheckBox" fmlaLink="$AD$32" lockText="1" noThreeD="1"/>
</file>

<file path=xl/ctrlProps/ctrlProp476.xml><?xml version="1.0" encoding="utf-8"?>
<formControlPr xmlns="http://schemas.microsoft.com/office/spreadsheetml/2009/9/main" objectType="CheckBox" fmlaLink="$AD$33" lockText="1" noThreeD="1"/>
</file>

<file path=xl/ctrlProps/ctrlProp477.xml><?xml version="1.0" encoding="utf-8"?>
<formControlPr xmlns="http://schemas.microsoft.com/office/spreadsheetml/2009/9/main" objectType="CheckBox" fmlaLink="$AD$34" lockText="1" noThreeD="1"/>
</file>

<file path=xl/ctrlProps/ctrlProp478.xml><?xml version="1.0" encoding="utf-8"?>
<formControlPr xmlns="http://schemas.microsoft.com/office/spreadsheetml/2009/9/main" objectType="CheckBox" fmlaLink="$E$31" lockText="1" noThreeD="1"/>
</file>

<file path=xl/ctrlProps/ctrlProp479.xml><?xml version="1.0" encoding="utf-8"?>
<formControlPr xmlns="http://schemas.microsoft.com/office/spreadsheetml/2009/9/main" objectType="CheckBox" fmlaLink="$E$33" lockText="1" noThreeD="1"/>
</file>

<file path=xl/ctrlProps/ctrlProp480.xml><?xml version="1.0" encoding="utf-8"?>
<formControlPr xmlns="http://schemas.microsoft.com/office/spreadsheetml/2009/9/main" objectType="CheckBox" fmlaLink="$E$34" lockText="1" noThreeD="1"/>
</file>

<file path=xl/ctrlProps/ctrlProp481.xml><?xml version="1.0" encoding="utf-8"?>
<formControlPr xmlns="http://schemas.microsoft.com/office/spreadsheetml/2009/9/main" objectType="CheckBox" fmlaLink="$AL$31" lockText="1" noThreeD="1"/>
</file>

<file path=xl/ctrlProps/ctrlProp482.xml><?xml version="1.0" encoding="utf-8"?>
<formControlPr xmlns="http://schemas.microsoft.com/office/spreadsheetml/2009/9/main" objectType="CheckBox" fmlaLink="$AL$32" lockText="1" noThreeD="1"/>
</file>

<file path=xl/ctrlProps/ctrlProp483.xml><?xml version="1.0" encoding="utf-8"?>
<formControlPr xmlns="http://schemas.microsoft.com/office/spreadsheetml/2009/9/main" objectType="CheckBox" fmlaLink="$AL$33" lockText="1" noThreeD="1"/>
</file>

<file path=xl/ctrlProps/ctrlProp484.xml><?xml version="1.0" encoding="utf-8"?>
<formControlPr xmlns="http://schemas.microsoft.com/office/spreadsheetml/2009/9/main" objectType="CheckBox" fmlaLink="$AL$34" lockText="1" noThreeD="1"/>
</file>

<file path=xl/ctrlProps/ctrlProp485.xml><?xml version="1.0" encoding="utf-8"?>
<formControlPr xmlns="http://schemas.microsoft.com/office/spreadsheetml/2009/9/main" objectType="CheckBox" fmlaLink="$E$31" lockText="1" noThreeD="1"/>
</file>

<file path=xl/ctrlProps/ctrlProp486.xml><?xml version="1.0" encoding="utf-8"?>
<formControlPr xmlns="http://schemas.microsoft.com/office/spreadsheetml/2009/9/main" objectType="CheckBox" fmlaLink="$V$31" lockText="1" noThreeD="1"/>
</file>

<file path=xl/ctrlProps/ctrlProp487.xml><?xml version="1.0" encoding="utf-8"?>
<formControlPr xmlns="http://schemas.microsoft.com/office/spreadsheetml/2009/9/main" objectType="CheckBox" fmlaLink="$AD$31" lockText="1" noThreeD="1"/>
</file>

<file path=xl/ctrlProps/ctrlProp488.xml><?xml version="1.0" encoding="utf-8"?>
<formControlPr xmlns="http://schemas.microsoft.com/office/spreadsheetml/2009/9/main" objectType="CheckBox" fmlaLink="$E$31" lockText="1" noThreeD="1"/>
</file>

<file path=xl/ctrlProps/ctrlProp489.xml><?xml version="1.0" encoding="utf-8"?>
<formControlPr xmlns="http://schemas.microsoft.com/office/spreadsheetml/2009/9/main" objectType="CheckBox" fmlaLink="$M$33" lockText="1" noThreeD="1"/>
</file>

<file path=xl/ctrlProps/ctrlProp490.xml><?xml version="1.0" encoding="utf-8"?>
<formControlPr xmlns="http://schemas.microsoft.com/office/spreadsheetml/2009/9/main" objectType="CheckBox" fmlaLink="$M$34" lockText="1" noThreeD="1"/>
</file>

<file path=xl/ctrlProps/ctrlProp491.xml><?xml version="1.0" encoding="utf-8"?>
<formControlPr xmlns="http://schemas.microsoft.com/office/spreadsheetml/2009/9/main" objectType="CheckBox" fmlaLink="$M$31" lockText="1" noThreeD="1"/>
</file>

<file path=xl/ctrlProps/ctrlProp492.xml><?xml version="1.0" encoding="utf-8"?>
<formControlPr xmlns="http://schemas.microsoft.com/office/spreadsheetml/2009/9/main" objectType="CheckBox" fmlaLink="$U$33" lockText="1" noThreeD="1"/>
</file>

<file path=xl/ctrlProps/ctrlProp493.xml><?xml version="1.0" encoding="utf-8"?>
<formControlPr xmlns="http://schemas.microsoft.com/office/spreadsheetml/2009/9/main" objectType="CheckBox" fmlaLink="$U$34" lockText="1" noThreeD="1"/>
</file>

<file path=xl/ctrlProps/ctrlProp494.xml><?xml version="1.0" encoding="utf-8"?>
<formControlPr xmlns="http://schemas.microsoft.com/office/spreadsheetml/2009/9/main" objectType="CheckBox" fmlaLink="$V$32" lockText="1" noThreeD="1"/>
</file>

<file path=xl/ctrlProps/ctrlProp495.xml><?xml version="1.0" encoding="utf-8"?>
<formControlPr xmlns="http://schemas.microsoft.com/office/spreadsheetml/2009/9/main" objectType="CheckBox" fmlaLink="$V$33" lockText="1" noThreeD="1"/>
</file>

<file path=xl/ctrlProps/ctrlProp496.xml><?xml version="1.0" encoding="utf-8"?>
<formControlPr xmlns="http://schemas.microsoft.com/office/spreadsheetml/2009/9/main" objectType="CheckBox" fmlaLink="$V$35" lockText="1" noThreeD="1"/>
</file>

<file path=xl/ctrlProps/ctrlProp497.xml><?xml version="1.0" encoding="utf-8"?>
<formControlPr xmlns="http://schemas.microsoft.com/office/spreadsheetml/2009/9/main" objectType="CheckBox" fmlaLink="$U$31" lockText="1" noThreeD="1"/>
</file>

<file path=xl/ctrlProps/ctrlProp498.xml><?xml version="1.0" encoding="utf-8"?>
<formControlPr xmlns="http://schemas.microsoft.com/office/spreadsheetml/2009/9/main" objectType="CheckBox" fmlaLink="$E$33" lockText="1" noThreeD="1"/>
</file>

<file path=xl/ctrlProps/ctrlProp499.xml><?xml version="1.0" encoding="utf-8"?>
<formControlPr xmlns="http://schemas.microsoft.com/office/spreadsheetml/2009/9/main" objectType="CheckBox" fmlaLink="$E$34" lockText="1" noThreeD="1"/>
</file>

<file path=xl/ctrlProps/ctrlProp500.xml><?xml version="1.0" encoding="utf-8"?>
<formControlPr xmlns="http://schemas.microsoft.com/office/spreadsheetml/2009/9/main" objectType="CheckBox" fmlaLink="$AD$32" lockText="1" noThreeD="1"/>
</file>

<file path=xl/ctrlProps/ctrlProp501.xml><?xml version="1.0" encoding="utf-8"?>
<formControlPr xmlns="http://schemas.microsoft.com/office/spreadsheetml/2009/9/main" objectType="CheckBox" fmlaLink="$AD$33" lockText="1" noThreeD="1"/>
</file>

<file path=xl/ctrlProps/ctrlProp502.xml><?xml version="1.0" encoding="utf-8"?>
<formControlPr xmlns="http://schemas.microsoft.com/office/spreadsheetml/2009/9/main" objectType="CheckBox" fmlaLink="$AD$34" lockText="1" noThreeD="1"/>
</file>

<file path=xl/ctrlProps/ctrlProp503.xml><?xml version="1.0" encoding="utf-8"?>
<formControlPr xmlns="http://schemas.microsoft.com/office/spreadsheetml/2009/9/main" objectType="CheckBox" fmlaLink="$E$31" lockText="1" noThreeD="1"/>
</file>

<file path=xl/ctrlProps/ctrlProp504.xml><?xml version="1.0" encoding="utf-8"?>
<formControlPr xmlns="http://schemas.microsoft.com/office/spreadsheetml/2009/9/main" objectType="CheckBox" fmlaLink="$E$33" lockText="1" noThreeD="1"/>
</file>

<file path=xl/ctrlProps/ctrlProp505.xml><?xml version="1.0" encoding="utf-8"?>
<formControlPr xmlns="http://schemas.microsoft.com/office/spreadsheetml/2009/9/main" objectType="CheckBox" fmlaLink="$E$34" lockText="1" noThreeD="1"/>
</file>

<file path=xl/ctrlProps/ctrlProp506.xml><?xml version="1.0" encoding="utf-8"?>
<formControlPr xmlns="http://schemas.microsoft.com/office/spreadsheetml/2009/9/main" objectType="CheckBox" fmlaLink="$AL$31" lockText="1" noThreeD="1"/>
</file>

<file path=xl/ctrlProps/ctrlProp507.xml><?xml version="1.0" encoding="utf-8"?>
<formControlPr xmlns="http://schemas.microsoft.com/office/spreadsheetml/2009/9/main" objectType="CheckBox" fmlaLink="$AL$32" lockText="1" noThreeD="1"/>
</file>

<file path=xl/ctrlProps/ctrlProp508.xml><?xml version="1.0" encoding="utf-8"?>
<formControlPr xmlns="http://schemas.microsoft.com/office/spreadsheetml/2009/9/main" objectType="CheckBox" fmlaLink="$AL$33" lockText="1" noThreeD="1"/>
</file>

<file path=xl/ctrlProps/ctrlProp509.xml><?xml version="1.0" encoding="utf-8"?>
<formControlPr xmlns="http://schemas.microsoft.com/office/spreadsheetml/2009/9/main" objectType="CheckBox" fmlaLink="$AL$34" lockText="1" noThreeD="1"/>
</file>

<file path=xl/ctrlProps/ctrlProp510.xml><?xml version="1.0" encoding="utf-8"?>
<formControlPr xmlns="http://schemas.microsoft.com/office/spreadsheetml/2009/9/main" objectType="CheckBox" fmlaLink="$E$31" lockText="1" noThreeD="1"/>
</file>

<file path=xl/ctrlProps/ctrlProp511.xml><?xml version="1.0" encoding="utf-8"?>
<formControlPr xmlns="http://schemas.microsoft.com/office/spreadsheetml/2009/9/main" objectType="CheckBox" fmlaLink="$V$31" lockText="1" noThreeD="1"/>
</file>

<file path=xl/ctrlProps/ctrlProp512.xml><?xml version="1.0" encoding="utf-8"?>
<formControlPr xmlns="http://schemas.microsoft.com/office/spreadsheetml/2009/9/main" objectType="CheckBox" fmlaLink="$AD$31" lockText="1" noThreeD="1"/>
</file>

<file path=xl/ctrlProps/ctrlProp513.xml><?xml version="1.0" encoding="utf-8"?>
<formControlPr xmlns="http://schemas.microsoft.com/office/spreadsheetml/2009/9/main" objectType="CheckBox" fmlaLink="$E$31" lockText="1" noThreeD="1"/>
</file>

<file path=xl/ctrlProps/ctrlProp514.xml><?xml version="1.0" encoding="utf-8"?>
<formControlPr xmlns="http://schemas.microsoft.com/office/spreadsheetml/2009/9/main" objectType="CheckBox" fmlaLink="$M$33" lockText="1" noThreeD="1"/>
</file>

<file path=xl/ctrlProps/ctrlProp515.xml><?xml version="1.0" encoding="utf-8"?>
<formControlPr xmlns="http://schemas.microsoft.com/office/spreadsheetml/2009/9/main" objectType="CheckBox" fmlaLink="$M$34" lockText="1" noThreeD="1"/>
</file>

<file path=xl/ctrlProps/ctrlProp516.xml><?xml version="1.0" encoding="utf-8"?>
<formControlPr xmlns="http://schemas.microsoft.com/office/spreadsheetml/2009/9/main" objectType="CheckBox" fmlaLink="$M$31" lockText="1" noThreeD="1"/>
</file>

<file path=xl/ctrlProps/ctrlProp517.xml><?xml version="1.0" encoding="utf-8"?>
<formControlPr xmlns="http://schemas.microsoft.com/office/spreadsheetml/2009/9/main" objectType="CheckBox" fmlaLink="$U$33" lockText="1" noThreeD="1"/>
</file>

<file path=xl/ctrlProps/ctrlProp518.xml><?xml version="1.0" encoding="utf-8"?>
<formControlPr xmlns="http://schemas.microsoft.com/office/spreadsheetml/2009/9/main" objectType="CheckBox" fmlaLink="$U$34" lockText="1" noThreeD="1"/>
</file>

<file path=xl/ctrlProps/ctrlProp519.xml><?xml version="1.0" encoding="utf-8"?>
<formControlPr xmlns="http://schemas.microsoft.com/office/spreadsheetml/2009/9/main" objectType="CheckBox" fmlaLink="$V$32" lockText="1" noThreeD="1"/>
</file>

<file path=xl/ctrlProps/ctrlProp520.xml><?xml version="1.0" encoding="utf-8"?>
<formControlPr xmlns="http://schemas.microsoft.com/office/spreadsheetml/2009/9/main" objectType="CheckBox" fmlaLink="$V$33" lockText="1" noThreeD="1"/>
</file>

<file path=xl/ctrlProps/ctrlProp521.xml><?xml version="1.0" encoding="utf-8"?>
<formControlPr xmlns="http://schemas.microsoft.com/office/spreadsheetml/2009/9/main" objectType="CheckBox" fmlaLink="$V$35" lockText="1" noThreeD="1"/>
</file>

<file path=xl/ctrlProps/ctrlProp522.xml><?xml version="1.0" encoding="utf-8"?>
<formControlPr xmlns="http://schemas.microsoft.com/office/spreadsheetml/2009/9/main" objectType="CheckBox" fmlaLink="$U$31" lockText="1" noThreeD="1"/>
</file>

<file path=xl/ctrlProps/ctrlProp523.xml><?xml version="1.0" encoding="utf-8"?>
<formControlPr xmlns="http://schemas.microsoft.com/office/spreadsheetml/2009/9/main" objectType="CheckBox" fmlaLink="$E$33" lockText="1" noThreeD="1"/>
</file>

<file path=xl/ctrlProps/ctrlProp524.xml><?xml version="1.0" encoding="utf-8"?>
<formControlPr xmlns="http://schemas.microsoft.com/office/spreadsheetml/2009/9/main" objectType="CheckBox" fmlaLink="$E$34" lockText="1" noThreeD="1"/>
</file>

<file path=xl/ctrlProps/ctrlProp525.xml><?xml version="1.0" encoding="utf-8"?>
<formControlPr xmlns="http://schemas.microsoft.com/office/spreadsheetml/2009/9/main" objectType="CheckBox" fmlaLink="$AD$32" lockText="1" noThreeD="1"/>
</file>

<file path=xl/ctrlProps/ctrlProp526.xml><?xml version="1.0" encoding="utf-8"?>
<formControlPr xmlns="http://schemas.microsoft.com/office/spreadsheetml/2009/9/main" objectType="CheckBox" fmlaLink="$AD$33" lockText="1" noThreeD="1"/>
</file>

<file path=xl/ctrlProps/ctrlProp527.xml><?xml version="1.0" encoding="utf-8"?>
<formControlPr xmlns="http://schemas.microsoft.com/office/spreadsheetml/2009/9/main" objectType="CheckBox" fmlaLink="$AD$34" lockText="1" noThreeD="1"/>
</file>

<file path=xl/ctrlProps/ctrlProp528.xml><?xml version="1.0" encoding="utf-8"?>
<formControlPr xmlns="http://schemas.microsoft.com/office/spreadsheetml/2009/9/main" objectType="CheckBox" fmlaLink="$E$31" lockText="1" noThreeD="1"/>
</file>

<file path=xl/ctrlProps/ctrlProp529.xml><?xml version="1.0" encoding="utf-8"?>
<formControlPr xmlns="http://schemas.microsoft.com/office/spreadsheetml/2009/9/main" objectType="CheckBox" fmlaLink="$E$33" lockText="1" noThreeD="1"/>
</file>

<file path=xl/ctrlProps/ctrlProp530.xml><?xml version="1.0" encoding="utf-8"?>
<formControlPr xmlns="http://schemas.microsoft.com/office/spreadsheetml/2009/9/main" objectType="CheckBox" fmlaLink="$E$34" lockText="1" noThreeD="1"/>
</file>

<file path=xl/ctrlProps/ctrlProp531.xml><?xml version="1.0" encoding="utf-8"?>
<formControlPr xmlns="http://schemas.microsoft.com/office/spreadsheetml/2009/9/main" objectType="CheckBox" fmlaLink="$AL$31" lockText="1" noThreeD="1"/>
</file>

<file path=xl/ctrlProps/ctrlProp532.xml><?xml version="1.0" encoding="utf-8"?>
<formControlPr xmlns="http://schemas.microsoft.com/office/spreadsheetml/2009/9/main" objectType="CheckBox" fmlaLink="$AL$32" lockText="1" noThreeD="1"/>
</file>

<file path=xl/ctrlProps/ctrlProp533.xml><?xml version="1.0" encoding="utf-8"?>
<formControlPr xmlns="http://schemas.microsoft.com/office/spreadsheetml/2009/9/main" objectType="CheckBox" fmlaLink="$AL$33" lockText="1" noThreeD="1"/>
</file>

<file path=xl/ctrlProps/ctrlProp534.xml><?xml version="1.0" encoding="utf-8"?>
<formControlPr xmlns="http://schemas.microsoft.com/office/spreadsheetml/2009/9/main" objectType="CheckBox" fmlaLink="$AL$34" lockText="1" noThreeD="1"/>
</file>

<file path=xl/ctrlProps/ctrlProp535.xml><?xml version="1.0" encoding="utf-8"?>
<formControlPr xmlns="http://schemas.microsoft.com/office/spreadsheetml/2009/9/main" objectType="CheckBox" fmlaLink="$E$31" lockText="1" noThreeD="1"/>
</file>

<file path=xl/ctrlProps/ctrlProp536.xml><?xml version="1.0" encoding="utf-8"?>
<formControlPr xmlns="http://schemas.microsoft.com/office/spreadsheetml/2009/9/main" objectType="CheckBox" fmlaLink="$V$31" lockText="1" noThreeD="1"/>
</file>

<file path=xl/ctrlProps/ctrlProp537.xml><?xml version="1.0" encoding="utf-8"?>
<formControlPr xmlns="http://schemas.microsoft.com/office/spreadsheetml/2009/9/main" objectType="CheckBox" fmlaLink="$AD$31" lockText="1" noThreeD="1"/>
</file>

<file path=xl/ctrlProps/ctrlProp538.xml><?xml version="1.0" encoding="utf-8"?>
<formControlPr xmlns="http://schemas.microsoft.com/office/spreadsheetml/2009/9/main" objectType="CheckBox" fmlaLink="$E$31" lockText="1" noThreeD="1"/>
</file>

<file path=xl/ctrlProps/ctrlProp539.xml><?xml version="1.0" encoding="utf-8"?>
<formControlPr xmlns="http://schemas.microsoft.com/office/spreadsheetml/2009/9/main" objectType="CheckBox" fmlaLink="$M$33" lockText="1" noThreeD="1"/>
</file>

<file path=xl/ctrlProps/ctrlProp540.xml><?xml version="1.0" encoding="utf-8"?>
<formControlPr xmlns="http://schemas.microsoft.com/office/spreadsheetml/2009/9/main" objectType="CheckBox" fmlaLink="$M$34" lockText="1" noThreeD="1"/>
</file>

<file path=xl/ctrlProps/ctrlProp541.xml><?xml version="1.0" encoding="utf-8"?>
<formControlPr xmlns="http://schemas.microsoft.com/office/spreadsheetml/2009/9/main" objectType="CheckBox" fmlaLink="$M$31" lockText="1" noThreeD="1"/>
</file>

<file path=xl/ctrlProps/ctrlProp542.xml><?xml version="1.0" encoding="utf-8"?>
<formControlPr xmlns="http://schemas.microsoft.com/office/spreadsheetml/2009/9/main" objectType="CheckBox" fmlaLink="$U$33" lockText="1" noThreeD="1"/>
</file>

<file path=xl/ctrlProps/ctrlProp543.xml><?xml version="1.0" encoding="utf-8"?>
<formControlPr xmlns="http://schemas.microsoft.com/office/spreadsheetml/2009/9/main" objectType="CheckBox" fmlaLink="$U$34" lockText="1" noThreeD="1"/>
</file>

<file path=xl/ctrlProps/ctrlProp544.xml><?xml version="1.0" encoding="utf-8"?>
<formControlPr xmlns="http://schemas.microsoft.com/office/spreadsheetml/2009/9/main" objectType="CheckBox" fmlaLink="$V$32" lockText="1" noThreeD="1"/>
</file>

<file path=xl/ctrlProps/ctrlProp545.xml><?xml version="1.0" encoding="utf-8"?>
<formControlPr xmlns="http://schemas.microsoft.com/office/spreadsheetml/2009/9/main" objectType="CheckBox" fmlaLink="$V$33" lockText="1" noThreeD="1"/>
</file>

<file path=xl/ctrlProps/ctrlProp546.xml><?xml version="1.0" encoding="utf-8"?>
<formControlPr xmlns="http://schemas.microsoft.com/office/spreadsheetml/2009/9/main" objectType="CheckBox" fmlaLink="$V$35" lockText="1" noThreeD="1"/>
</file>

<file path=xl/ctrlProps/ctrlProp547.xml><?xml version="1.0" encoding="utf-8"?>
<formControlPr xmlns="http://schemas.microsoft.com/office/spreadsheetml/2009/9/main" objectType="CheckBox" fmlaLink="$U$31" lockText="1" noThreeD="1"/>
</file>

<file path=xl/ctrlProps/ctrlProp548.xml><?xml version="1.0" encoding="utf-8"?>
<formControlPr xmlns="http://schemas.microsoft.com/office/spreadsheetml/2009/9/main" objectType="CheckBox" fmlaLink="$E$33" lockText="1" noThreeD="1"/>
</file>

<file path=xl/ctrlProps/ctrlProp549.xml><?xml version="1.0" encoding="utf-8"?>
<formControlPr xmlns="http://schemas.microsoft.com/office/spreadsheetml/2009/9/main" objectType="CheckBox" fmlaLink="$E$34" lockText="1" noThreeD="1"/>
</file>

<file path=xl/ctrlProps/ctrlProp550.xml><?xml version="1.0" encoding="utf-8"?>
<formControlPr xmlns="http://schemas.microsoft.com/office/spreadsheetml/2009/9/main" objectType="CheckBox" fmlaLink="$AD$32" lockText="1" noThreeD="1"/>
</file>

<file path=xl/ctrlProps/ctrlProp551.xml><?xml version="1.0" encoding="utf-8"?>
<formControlPr xmlns="http://schemas.microsoft.com/office/spreadsheetml/2009/9/main" objectType="CheckBox" fmlaLink="$AD$33" lockText="1" noThreeD="1"/>
</file>

<file path=xl/ctrlProps/ctrlProp552.xml><?xml version="1.0" encoding="utf-8"?>
<formControlPr xmlns="http://schemas.microsoft.com/office/spreadsheetml/2009/9/main" objectType="CheckBox" fmlaLink="$AD$34" lockText="1" noThreeD="1"/>
</file>

<file path=xl/ctrlProps/ctrlProp553.xml><?xml version="1.0" encoding="utf-8"?>
<formControlPr xmlns="http://schemas.microsoft.com/office/spreadsheetml/2009/9/main" objectType="CheckBox" fmlaLink="$E$31" lockText="1" noThreeD="1"/>
</file>

<file path=xl/ctrlProps/ctrlProp554.xml><?xml version="1.0" encoding="utf-8"?>
<formControlPr xmlns="http://schemas.microsoft.com/office/spreadsheetml/2009/9/main" objectType="CheckBox" fmlaLink="$E$33" lockText="1" noThreeD="1"/>
</file>

<file path=xl/ctrlProps/ctrlProp555.xml><?xml version="1.0" encoding="utf-8"?>
<formControlPr xmlns="http://schemas.microsoft.com/office/spreadsheetml/2009/9/main" objectType="CheckBox" fmlaLink="$E$34" lockText="1" noThreeD="1"/>
</file>

<file path=xl/ctrlProps/ctrlProp556.xml><?xml version="1.0" encoding="utf-8"?>
<formControlPr xmlns="http://schemas.microsoft.com/office/spreadsheetml/2009/9/main" objectType="CheckBox" fmlaLink="$AL$31" lockText="1" noThreeD="1"/>
</file>

<file path=xl/ctrlProps/ctrlProp557.xml><?xml version="1.0" encoding="utf-8"?>
<formControlPr xmlns="http://schemas.microsoft.com/office/spreadsheetml/2009/9/main" objectType="CheckBox" fmlaLink="$AL$32" lockText="1" noThreeD="1"/>
</file>

<file path=xl/ctrlProps/ctrlProp558.xml><?xml version="1.0" encoding="utf-8"?>
<formControlPr xmlns="http://schemas.microsoft.com/office/spreadsheetml/2009/9/main" objectType="CheckBox" fmlaLink="$AL$33" lockText="1" noThreeD="1"/>
</file>

<file path=xl/ctrlProps/ctrlProp559.xml><?xml version="1.0" encoding="utf-8"?>
<formControlPr xmlns="http://schemas.microsoft.com/office/spreadsheetml/2009/9/main" objectType="CheckBox" fmlaLink="$AL$34" lockText="1" noThreeD="1"/>
</file>

<file path=xl/ctrlProps/ctrlProp560.xml><?xml version="1.0" encoding="utf-8"?>
<formControlPr xmlns="http://schemas.microsoft.com/office/spreadsheetml/2009/9/main" objectType="CheckBox" fmlaLink="$E$31" lockText="1" noThreeD="1"/>
</file>

<file path=xl/ctrlProps/ctrlProp561.xml><?xml version="1.0" encoding="utf-8"?>
<formControlPr xmlns="http://schemas.microsoft.com/office/spreadsheetml/2009/9/main" objectType="CheckBox" fmlaLink="$V$31" lockText="1" noThreeD="1"/>
</file>

<file path=xl/ctrlProps/ctrlProp562.xml><?xml version="1.0" encoding="utf-8"?>
<formControlPr xmlns="http://schemas.microsoft.com/office/spreadsheetml/2009/9/main" objectType="CheckBox" fmlaLink="$AD$3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495300</xdr:colOff>
      <xdr:row>21</xdr:row>
      <xdr:rowOff>71113</xdr:rowOff>
    </xdr:to>
    <xdr:pic>
      <xdr:nvPicPr>
        <xdr:cNvPr id="2" name="Picture 1" descr="Graphical user interface, application, table, Excel&#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27739"/>
        <a:stretch/>
      </xdr:blipFill>
      <xdr:spPr>
        <a:xfrm>
          <a:off x="0" y="0"/>
          <a:ext cx="10858500" cy="4071613"/>
        </a:xfrm>
        <a:prstGeom prst="rect">
          <a:avLst/>
        </a:prstGeom>
      </xdr:spPr>
    </xdr:pic>
    <xdr:clientData/>
  </xdr:twoCellAnchor>
  <xdr:twoCellAnchor editAs="oneCell">
    <xdr:from>
      <xdr:col>0</xdr:col>
      <xdr:colOff>0</xdr:colOff>
      <xdr:row>41</xdr:row>
      <xdr:rowOff>38100</xdr:rowOff>
    </xdr:from>
    <xdr:to>
      <xdr:col>17</xdr:col>
      <xdr:colOff>384556</xdr:colOff>
      <xdr:row>65</xdr:row>
      <xdr:rowOff>123825</xdr:rowOff>
    </xdr:to>
    <xdr:pic>
      <xdr:nvPicPr>
        <xdr:cNvPr id="3" name="Picture 2" descr="Graphical user interface, application, table&#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t="26861"/>
        <a:stretch/>
      </xdr:blipFill>
      <xdr:spPr>
        <a:xfrm>
          <a:off x="0" y="7896225"/>
          <a:ext cx="10747756" cy="4657725"/>
        </a:xfrm>
        <a:prstGeom prst="rect">
          <a:avLst/>
        </a:prstGeom>
      </xdr:spPr>
    </xdr:pic>
    <xdr:clientData/>
  </xdr:twoCellAnchor>
  <xdr:twoCellAnchor editAs="oneCell">
    <xdr:from>
      <xdr:col>0</xdr:col>
      <xdr:colOff>0</xdr:colOff>
      <xdr:row>92</xdr:row>
      <xdr:rowOff>133349</xdr:rowOff>
    </xdr:from>
    <xdr:to>
      <xdr:col>17</xdr:col>
      <xdr:colOff>180606</xdr:colOff>
      <xdr:row>114</xdr:row>
      <xdr:rowOff>123825</xdr:rowOff>
    </xdr:to>
    <xdr:pic>
      <xdr:nvPicPr>
        <xdr:cNvPr id="4" name="Picture 3" descr="Graphical user interface, application, table, Excel&#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t="27740"/>
        <a:stretch/>
      </xdr:blipFill>
      <xdr:spPr>
        <a:xfrm>
          <a:off x="0" y="17926049"/>
          <a:ext cx="10543806" cy="4181476"/>
        </a:xfrm>
        <a:prstGeom prst="rect">
          <a:avLst/>
        </a:prstGeom>
      </xdr:spPr>
    </xdr:pic>
    <xdr:clientData/>
  </xdr:twoCellAnchor>
  <xdr:twoCellAnchor editAs="oneCell">
    <xdr:from>
      <xdr:col>0</xdr:col>
      <xdr:colOff>0</xdr:colOff>
      <xdr:row>115</xdr:row>
      <xdr:rowOff>85725</xdr:rowOff>
    </xdr:from>
    <xdr:to>
      <xdr:col>17</xdr:col>
      <xdr:colOff>163108</xdr:colOff>
      <xdr:row>140</xdr:row>
      <xdr:rowOff>28575</xdr:rowOff>
    </xdr:to>
    <xdr:pic>
      <xdr:nvPicPr>
        <xdr:cNvPr id="5" name="Picture 4" descr="Graphical user interface, application, table, Excel&#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a:srcRect t="27349"/>
        <a:stretch/>
      </xdr:blipFill>
      <xdr:spPr>
        <a:xfrm>
          <a:off x="0" y="22259925"/>
          <a:ext cx="10526308" cy="470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209550</xdr:rowOff>
        </xdr:from>
        <xdr:to>
          <xdr:col>4</xdr:col>
          <xdr:colOff>466725</xdr:colOff>
          <xdr:row>28</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2314575</xdr:colOff>
          <xdr:row>43</xdr:row>
          <xdr:rowOff>209550</xdr:rowOff>
        </xdr:from>
        <xdr:to>
          <xdr:col>7</xdr:col>
          <xdr:colOff>2514600</xdr:colOff>
          <xdr:row>45</xdr:row>
          <xdr:rowOff>57150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44</xdr:row>
          <xdr:rowOff>152400</xdr:rowOff>
        </xdr:from>
        <xdr:to>
          <xdr:col>8</xdr:col>
          <xdr:colOff>133350</xdr:colOff>
          <xdr:row>46</xdr:row>
          <xdr:rowOff>28575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45</xdr:row>
          <xdr:rowOff>161925</xdr:rowOff>
        </xdr:from>
        <xdr:to>
          <xdr:col>8</xdr:col>
          <xdr:colOff>123825</xdr:colOff>
          <xdr:row>47</xdr:row>
          <xdr:rowOff>28575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46</xdr:row>
          <xdr:rowOff>76200</xdr:rowOff>
        </xdr:from>
        <xdr:to>
          <xdr:col>8</xdr:col>
          <xdr:colOff>123825</xdr:colOff>
          <xdr:row>48</xdr:row>
          <xdr:rowOff>28575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2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2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2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219075</xdr:rowOff>
        </xdr:from>
        <xdr:to>
          <xdr:col>15</xdr:col>
          <xdr:colOff>2486025</xdr:colOff>
          <xdr:row>45</xdr:row>
          <xdr:rowOff>66675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2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114300</xdr:rowOff>
        </xdr:from>
        <xdr:to>
          <xdr:col>16</xdr:col>
          <xdr:colOff>228600</xdr:colOff>
          <xdr:row>46</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2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123825</xdr:rowOff>
        </xdr:from>
        <xdr:to>
          <xdr:col>16</xdr:col>
          <xdr:colOff>180975</xdr:colOff>
          <xdr:row>47</xdr:row>
          <xdr:rowOff>47625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2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114300</xdr:rowOff>
        </xdr:from>
        <xdr:to>
          <xdr:col>16</xdr:col>
          <xdr:colOff>228600</xdr:colOff>
          <xdr:row>47</xdr:row>
          <xdr:rowOff>209550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2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2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2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2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2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2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2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2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2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2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2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2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2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2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2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2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2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2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2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2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2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133350</xdr:rowOff>
        </xdr:from>
        <xdr:to>
          <xdr:col>4</xdr:col>
          <xdr:colOff>428625</xdr:colOff>
          <xdr:row>29</xdr:row>
          <xdr:rowOff>57150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2352675</xdr:colOff>
          <xdr:row>43</xdr:row>
          <xdr:rowOff>200025</xdr:rowOff>
        </xdr:from>
        <xdr:to>
          <xdr:col>7</xdr:col>
          <xdr:colOff>2524125</xdr:colOff>
          <xdr:row>45</xdr:row>
          <xdr:rowOff>47625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44</xdr:row>
          <xdr:rowOff>161925</xdr:rowOff>
        </xdr:from>
        <xdr:to>
          <xdr:col>8</xdr:col>
          <xdr:colOff>161925</xdr:colOff>
          <xdr:row>46</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3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45</xdr:row>
          <xdr:rowOff>142875</xdr:rowOff>
        </xdr:from>
        <xdr:to>
          <xdr:col>8</xdr:col>
          <xdr:colOff>161925</xdr:colOff>
          <xdr:row>47</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3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46</xdr:row>
          <xdr:rowOff>76200</xdr:rowOff>
        </xdr:from>
        <xdr:to>
          <xdr:col>8</xdr:col>
          <xdr:colOff>152400</xdr:colOff>
          <xdr:row>48</xdr:row>
          <xdr:rowOff>28575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3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3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3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3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15</xdr:col>
          <xdr:colOff>2514600</xdr:colOff>
          <xdr:row>45</xdr:row>
          <xdr:rowOff>57150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3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44</xdr:row>
          <xdr:rowOff>114300</xdr:rowOff>
        </xdr:from>
        <xdr:to>
          <xdr:col>16</xdr:col>
          <xdr:colOff>247650</xdr:colOff>
          <xdr:row>46</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3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133350</xdr:rowOff>
        </xdr:from>
        <xdr:to>
          <xdr:col>16</xdr:col>
          <xdr:colOff>228600</xdr:colOff>
          <xdr:row>47</xdr:row>
          <xdr:rowOff>57150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3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85725</xdr:colOff>
          <xdr:row>48</xdr:row>
          <xdr:rowOff>19050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3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3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3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3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3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3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3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3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3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45</xdr:row>
          <xdr:rowOff>123825</xdr:rowOff>
        </xdr:from>
        <xdr:to>
          <xdr:col>32</xdr:col>
          <xdr:colOff>142875</xdr:colOff>
          <xdr:row>47</xdr:row>
          <xdr:rowOff>47625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3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3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3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3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2333625</xdr:colOff>
          <xdr:row>44</xdr:row>
          <xdr:rowOff>142875</xdr:rowOff>
        </xdr:from>
        <xdr:to>
          <xdr:col>40</xdr:col>
          <xdr:colOff>485775</xdr:colOff>
          <xdr:row>46</xdr:row>
          <xdr:rowOff>66675</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3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152400</xdr:rowOff>
        </xdr:from>
        <xdr:to>
          <xdr:col>40</xdr:col>
          <xdr:colOff>466725</xdr:colOff>
          <xdr:row>47</xdr:row>
          <xdr:rowOff>76200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3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142875</xdr:rowOff>
        </xdr:from>
        <xdr:to>
          <xdr:col>40</xdr:col>
          <xdr:colOff>504825</xdr:colOff>
          <xdr:row>48</xdr:row>
          <xdr:rowOff>19050</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3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3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3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43</xdr:row>
          <xdr:rowOff>171450</xdr:rowOff>
        </xdr:from>
        <xdr:to>
          <xdr:col>32</xdr:col>
          <xdr:colOff>142875</xdr:colOff>
          <xdr:row>45</xdr:row>
          <xdr:rowOff>76200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3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3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3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3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3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3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3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3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3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3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3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3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3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46</xdr:row>
          <xdr:rowOff>123825</xdr:rowOff>
        </xdr:from>
        <xdr:to>
          <xdr:col>32</xdr:col>
          <xdr:colOff>152400</xdr:colOff>
          <xdr:row>48</xdr:row>
          <xdr:rowOff>0</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3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3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3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3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3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3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3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3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3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3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300-00006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3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3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3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3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3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3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3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02" name="Check Box 114" hidden="1">
              <a:extLst>
                <a:ext uri="{63B3BB69-23CF-44E3-9099-C40C66FF867C}">
                  <a14:compatExt spid="_x0000_s38002"/>
                </a:ext>
                <a:ext uri="{FF2B5EF4-FFF2-40B4-BE49-F238E27FC236}">
                  <a16:creationId xmlns:a16="http://schemas.microsoft.com/office/drawing/2014/main" id="{00000000-0008-0000-0300-00007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03" name="Check Box 115" hidden="1">
              <a:extLst>
                <a:ext uri="{63B3BB69-23CF-44E3-9099-C40C66FF867C}">
                  <a14:compatExt spid="_x0000_s38003"/>
                </a:ext>
                <a:ext uri="{FF2B5EF4-FFF2-40B4-BE49-F238E27FC236}">
                  <a16:creationId xmlns:a16="http://schemas.microsoft.com/office/drawing/2014/main" id="{00000000-0008-0000-0300-00007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04" name="Check Box 116" hidden="1">
              <a:extLst>
                <a:ext uri="{63B3BB69-23CF-44E3-9099-C40C66FF867C}">
                  <a14:compatExt spid="_x0000_s38004"/>
                </a:ext>
                <a:ext uri="{FF2B5EF4-FFF2-40B4-BE49-F238E27FC236}">
                  <a16:creationId xmlns:a16="http://schemas.microsoft.com/office/drawing/2014/main" id="{00000000-0008-0000-0300-00007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05" name="Check Box 117" hidden="1">
              <a:extLst>
                <a:ext uri="{63B3BB69-23CF-44E3-9099-C40C66FF867C}">
                  <a14:compatExt spid="_x0000_s38005"/>
                </a:ext>
                <a:ext uri="{FF2B5EF4-FFF2-40B4-BE49-F238E27FC236}">
                  <a16:creationId xmlns:a16="http://schemas.microsoft.com/office/drawing/2014/main" id="{00000000-0008-0000-0300-00007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08" name="Check Box 120" hidden="1">
              <a:extLst>
                <a:ext uri="{63B3BB69-23CF-44E3-9099-C40C66FF867C}">
                  <a14:compatExt spid="_x0000_s38008"/>
                </a:ext>
                <a:ext uri="{FF2B5EF4-FFF2-40B4-BE49-F238E27FC236}">
                  <a16:creationId xmlns:a16="http://schemas.microsoft.com/office/drawing/2014/main" id="{00000000-0008-0000-0300-00007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09" name="Check Box 121" hidden="1">
              <a:extLst>
                <a:ext uri="{63B3BB69-23CF-44E3-9099-C40C66FF867C}">
                  <a14:compatExt spid="_x0000_s38009"/>
                </a:ext>
                <a:ext uri="{FF2B5EF4-FFF2-40B4-BE49-F238E27FC236}">
                  <a16:creationId xmlns:a16="http://schemas.microsoft.com/office/drawing/2014/main" id="{00000000-0008-0000-0300-00007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10" name="Check Box 122" hidden="1">
              <a:extLst>
                <a:ext uri="{63B3BB69-23CF-44E3-9099-C40C66FF867C}">
                  <a14:compatExt spid="_x0000_s38010"/>
                </a:ext>
                <a:ext uri="{FF2B5EF4-FFF2-40B4-BE49-F238E27FC236}">
                  <a16:creationId xmlns:a16="http://schemas.microsoft.com/office/drawing/2014/main" id="{00000000-0008-0000-0300-00007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11" name="Check Box 123" hidden="1">
              <a:extLst>
                <a:ext uri="{63B3BB69-23CF-44E3-9099-C40C66FF867C}">
                  <a14:compatExt spid="_x0000_s38011"/>
                </a:ext>
                <a:ext uri="{FF2B5EF4-FFF2-40B4-BE49-F238E27FC236}">
                  <a16:creationId xmlns:a16="http://schemas.microsoft.com/office/drawing/2014/main" id="{00000000-0008-0000-0300-00007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12" name="Check Box 124" hidden="1">
              <a:extLst>
                <a:ext uri="{63B3BB69-23CF-44E3-9099-C40C66FF867C}">
                  <a14:compatExt spid="_x0000_s38012"/>
                </a:ext>
                <a:ext uri="{FF2B5EF4-FFF2-40B4-BE49-F238E27FC236}">
                  <a16:creationId xmlns:a16="http://schemas.microsoft.com/office/drawing/2014/main" id="{00000000-0008-0000-0300-00007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13" name="Check Box 125" hidden="1">
              <a:extLst>
                <a:ext uri="{63B3BB69-23CF-44E3-9099-C40C66FF867C}">
                  <a14:compatExt spid="_x0000_s38013"/>
                </a:ext>
                <a:ext uri="{FF2B5EF4-FFF2-40B4-BE49-F238E27FC236}">
                  <a16:creationId xmlns:a16="http://schemas.microsoft.com/office/drawing/2014/main" id="{00000000-0008-0000-0300-00007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14" name="Check Box 126" hidden="1">
              <a:extLst>
                <a:ext uri="{63B3BB69-23CF-44E3-9099-C40C66FF867C}">
                  <a14:compatExt spid="_x0000_s38014"/>
                </a:ext>
                <a:ext uri="{FF2B5EF4-FFF2-40B4-BE49-F238E27FC236}">
                  <a16:creationId xmlns:a16="http://schemas.microsoft.com/office/drawing/2014/main" id="{00000000-0008-0000-0300-00007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15" name="Check Box 127" hidden="1">
              <a:extLst>
                <a:ext uri="{63B3BB69-23CF-44E3-9099-C40C66FF867C}">
                  <a14:compatExt spid="_x0000_s38015"/>
                </a:ext>
                <a:ext uri="{FF2B5EF4-FFF2-40B4-BE49-F238E27FC236}">
                  <a16:creationId xmlns:a16="http://schemas.microsoft.com/office/drawing/2014/main" id="{00000000-0008-0000-0300-00007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16" name="Check Box 128" hidden="1">
              <a:extLst>
                <a:ext uri="{63B3BB69-23CF-44E3-9099-C40C66FF867C}">
                  <a14:compatExt spid="_x0000_s38016"/>
                </a:ext>
                <a:ext uri="{FF2B5EF4-FFF2-40B4-BE49-F238E27FC236}">
                  <a16:creationId xmlns:a16="http://schemas.microsoft.com/office/drawing/2014/main" id="{00000000-0008-0000-0300-00008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3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8025" name="Check Box 137" hidden="1">
              <a:extLst>
                <a:ext uri="{63B3BB69-23CF-44E3-9099-C40C66FF867C}">
                  <a14:compatExt spid="_x0000_s38025"/>
                </a:ext>
                <a:ext uri="{FF2B5EF4-FFF2-40B4-BE49-F238E27FC236}">
                  <a16:creationId xmlns:a16="http://schemas.microsoft.com/office/drawing/2014/main" id="{00000000-0008-0000-0300-00008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8026" name="Check Box 138" hidden="1">
              <a:extLst>
                <a:ext uri="{63B3BB69-23CF-44E3-9099-C40C66FF867C}">
                  <a14:compatExt spid="_x0000_s38026"/>
                </a:ext>
                <a:ext uri="{FF2B5EF4-FFF2-40B4-BE49-F238E27FC236}">
                  <a16:creationId xmlns:a16="http://schemas.microsoft.com/office/drawing/2014/main" id="{00000000-0008-0000-0300-00008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3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3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3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3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3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3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3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3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3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3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44" name="Check Box 156" hidden="1">
              <a:extLst>
                <a:ext uri="{63B3BB69-23CF-44E3-9099-C40C66FF867C}">
                  <a14:compatExt spid="_x0000_s38044"/>
                </a:ext>
                <a:ext uri="{FF2B5EF4-FFF2-40B4-BE49-F238E27FC236}">
                  <a16:creationId xmlns:a16="http://schemas.microsoft.com/office/drawing/2014/main" id="{00000000-0008-0000-0300-00009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45" name="Check Box 157" hidden="1">
              <a:extLst>
                <a:ext uri="{63B3BB69-23CF-44E3-9099-C40C66FF867C}">
                  <a14:compatExt spid="_x0000_s38045"/>
                </a:ext>
                <a:ext uri="{FF2B5EF4-FFF2-40B4-BE49-F238E27FC236}">
                  <a16:creationId xmlns:a16="http://schemas.microsoft.com/office/drawing/2014/main" id="{00000000-0008-0000-0300-00009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3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3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3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49" name="Check Box 161" hidden="1">
              <a:extLst>
                <a:ext uri="{63B3BB69-23CF-44E3-9099-C40C66FF867C}">
                  <a14:compatExt spid="_x0000_s38049"/>
                </a:ext>
                <a:ext uri="{FF2B5EF4-FFF2-40B4-BE49-F238E27FC236}">
                  <a16:creationId xmlns:a16="http://schemas.microsoft.com/office/drawing/2014/main" id="{00000000-0008-0000-0300-0000A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50" name="Check Box 162" hidden="1">
              <a:extLst>
                <a:ext uri="{63B3BB69-23CF-44E3-9099-C40C66FF867C}">
                  <a14:compatExt spid="_x0000_s38050"/>
                </a:ext>
                <a:ext uri="{FF2B5EF4-FFF2-40B4-BE49-F238E27FC236}">
                  <a16:creationId xmlns:a16="http://schemas.microsoft.com/office/drawing/2014/main" id="{00000000-0008-0000-0300-0000A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51" name="Check Box 163" hidden="1">
              <a:extLst>
                <a:ext uri="{63B3BB69-23CF-44E3-9099-C40C66FF867C}">
                  <a14:compatExt spid="_x0000_s38051"/>
                </a:ext>
                <a:ext uri="{FF2B5EF4-FFF2-40B4-BE49-F238E27FC236}">
                  <a16:creationId xmlns:a16="http://schemas.microsoft.com/office/drawing/2014/main" id="{00000000-0008-0000-0300-0000A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3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3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3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3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3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3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069" name="Check Box 181" hidden="1">
              <a:extLst>
                <a:ext uri="{63B3BB69-23CF-44E3-9099-C40C66FF867C}">
                  <a14:compatExt spid="_x0000_s38069"/>
                </a:ext>
                <a:ext uri="{FF2B5EF4-FFF2-40B4-BE49-F238E27FC236}">
                  <a16:creationId xmlns:a16="http://schemas.microsoft.com/office/drawing/2014/main" id="{00000000-0008-0000-0300-0000B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70" name="Check Box 182" hidden="1">
              <a:extLst>
                <a:ext uri="{63B3BB69-23CF-44E3-9099-C40C66FF867C}">
                  <a14:compatExt spid="_x0000_s38070"/>
                </a:ext>
                <a:ext uri="{FF2B5EF4-FFF2-40B4-BE49-F238E27FC236}">
                  <a16:creationId xmlns:a16="http://schemas.microsoft.com/office/drawing/2014/main" id="{00000000-0008-0000-0300-0000B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3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3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3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3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3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3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3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81" name="Check Box 193" hidden="1">
              <a:extLst>
                <a:ext uri="{63B3BB69-23CF-44E3-9099-C40C66FF867C}">
                  <a14:compatExt spid="_x0000_s38081"/>
                </a:ext>
                <a:ext uri="{FF2B5EF4-FFF2-40B4-BE49-F238E27FC236}">
                  <a16:creationId xmlns:a16="http://schemas.microsoft.com/office/drawing/2014/main" id="{00000000-0008-0000-0300-0000C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82" name="Check Box 194" hidden="1">
              <a:extLst>
                <a:ext uri="{63B3BB69-23CF-44E3-9099-C40C66FF867C}">
                  <a14:compatExt spid="_x0000_s38082"/>
                </a:ext>
                <a:ext uri="{FF2B5EF4-FFF2-40B4-BE49-F238E27FC236}">
                  <a16:creationId xmlns:a16="http://schemas.microsoft.com/office/drawing/2014/main" id="{00000000-0008-0000-0300-0000C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83" name="Check Box 195" hidden="1">
              <a:extLst>
                <a:ext uri="{63B3BB69-23CF-44E3-9099-C40C66FF867C}">
                  <a14:compatExt spid="_x0000_s38083"/>
                </a:ext>
                <a:ext uri="{FF2B5EF4-FFF2-40B4-BE49-F238E27FC236}">
                  <a16:creationId xmlns:a16="http://schemas.microsoft.com/office/drawing/2014/main" id="{00000000-0008-0000-0300-0000C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84" name="Check Box 196" hidden="1">
              <a:extLst>
                <a:ext uri="{63B3BB69-23CF-44E3-9099-C40C66FF867C}">
                  <a14:compatExt spid="_x0000_s38084"/>
                </a:ext>
                <a:ext uri="{FF2B5EF4-FFF2-40B4-BE49-F238E27FC236}">
                  <a16:creationId xmlns:a16="http://schemas.microsoft.com/office/drawing/2014/main" id="{00000000-0008-0000-0300-0000C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85" name="Check Box 197" hidden="1">
              <a:extLst>
                <a:ext uri="{63B3BB69-23CF-44E3-9099-C40C66FF867C}">
                  <a14:compatExt spid="_x0000_s38085"/>
                </a:ext>
                <a:ext uri="{FF2B5EF4-FFF2-40B4-BE49-F238E27FC236}">
                  <a16:creationId xmlns:a16="http://schemas.microsoft.com/office/drawing/2014/main" id="{00000000-0008-0000-0300-0000C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86" name="Check Box 198" hidden="1">
              <a:extLst>
                <a:ext uri="{63B3BB69-23CF-44E3-9099-C40C66FF867C}">
                  <a14:compatExt spid="_x0000_s38086"/>
                </a:ext>
                <a:ext uri="{FF2B5EF4-FFF2-40B4-BE49-F238E27FC236}">
                  <a16:creationId xmlns:a16="http://schemas.microsoft.com/office/drawing/2014/main" id="{00000000-0008-0000-0300-0000C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4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123825</xdr:rowOff>
        </xdr:from>
        <xdr:to>
          <xdr:col>4</xdr:col>
          <xdr:colOff>600075</xdr:colOff>
          <xdr:row>29</xdr:row>
          <xdr:rowOff>85725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4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2324100</xdr:colOff>
          <xdr:row>44</xdr:row>
          <xdr:rowOff>142875</xdr:rowOff>
        </xdr:from>
        <xdr:to>
          <xdr:col>8</xdr:col>
          <xdr:colOff>133350</xdr:colOff>
          <xdr:row>46</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4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45</xdr:row>
          <xdr:rowOff>123825</xdr:rowOff>
        </xdr:from>
        <xdr:to>
          <xdr:col>8</xdr:col>
          <xdr:colOff>123825</xdr:colOff>
          <xdr:row>46</xdr:row>
          <xdr:rowOff>190500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4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46</xdr:row>
          <xdr:rowOff>66675</xdr:rowOff>
        </xdr:from>
        <xdr:to>
          <xdr:col>8</xdr:col>
          <xdr:colOff>114300</xdr:colOff>
          <xdr:row>48</xdr:row>
          <xdr:rowOff>19050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4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4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142875</xdr:rowOff>
        </xdr:from>
        <xdr:to>
          <xdr:col>12</xdr:col>
          <xdr:colOff>466725</xdr:colOff>
          <xdr:row>28</xdr:row>
          <xdr:rowOff>47625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4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27</xdr:row>
          <xdr:rowOff>114300</xdr:rowOff>
        </xdr:from>
        <xdr:to>
          <xdr:col>12</xdr:col>
          <xdr:colOff>600075</xdr:colOff>
          <xdr:row>29</xdr:row>
          <xdr:rowOff>76200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4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44</xdr:row>
          <xdr:rowOff>114300</xdr:rowOff>
        </xdr:from>
        <xdr:to>
          <xdr:col>16</xdr:col>
          <xdr:colOff>247650</xdr:colOff>
          <xdr:row>46</xdr:row>
          <xdr:rowOff>38100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4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123825</xdr:rowOff>
        </xdr:from>
        <xdr:to>
          <xdr:col>16</xdr:col>
          <xdr:colOff>228600</xdr:colOff>
          <xdr:row>47</xdr:row>
          <xdr:rowOff>47625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4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4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4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4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4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4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4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4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4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4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4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4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2266950</xdr:colOff>
          <xdr:row>46</xdr:row>
          <xdr:rowOff>133350</xdr:rowOff>
        </xdr:from>
        <xdr:to>
          <xdr:col>32</xdr:col>
          <xdr:colOff>190500</xdr:colOff>
          <xdr:row>48</xdr:row>
          <xdr:rowOff>9525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4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4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4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4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4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4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4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47625</xdr:rowOff>
        </xdr:from>
        <xdr:to>
          <xdr:col>40</xdr:col>
          <xdr:colOff>466725</xdr:colOff>
          <xdr:row>47</xdr:row>
          <xdr:rowOff>142875</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4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4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4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4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4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4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400-00004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400-00004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400-00004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400-00004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400-00004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400-00004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400-00004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400-00004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400-00005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400-00005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400-00005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400-00005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400-00005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400-00005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400-00005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400-00005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400-00005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400-00005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400-00005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400-00005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400-00005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400-00005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400-00005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400-00006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400-00006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400-00006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400-00006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400-00006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400-00006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400-00006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400-00007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400-00007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400-00007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400-00007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400-00007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400-00007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400-00007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400-00007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400-00007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033" name="Check Box 121" hidden="1">
              <a:extLst>
                <a:ext uri="{63B3BB69-23CF-44E3-9099-C40C66FF867C}">
                  <a14:compatExt spid="_x0000_s39033"/>
                </a:ext>
                <a:ext uri="{FF2B5EF4-FFF2-40B4-BE49-F238E27FC236}">
                  <a16:creationId xmlns:a16="http://schemas.microsoft.com/office/drawing/2014/main" id="{00000000-0008-0000-0400-00007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034" name="Check Box 122" hidden="1">
              <a:extLst>
                <a:ext uri="{63B3BB69-23CF-44E3-9099-C40C66FF867C}">
                  <a14:compatExt spid="_x0000_s39034"/>
                </a:ext>
                <a:ext uri="{FF2B5EF4-FFF2-40B4-BE49-F238E27FC236}">
                  <a16:creationId xmlns:a16="http://schemas.microsoft.com/office/drawing/2014/main" id="{00000000-0008-0000-0400-00007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35" name="Check Box 123" hidden="1">
              <a:extLst>
                <a:ext uri="{63B3BB69-23CF-44E3-9099-C40C66FF867C}">
                  <a14:compatExt spid="_x0000_s39035"/>
                </a:ext>
                <a:ext uri="{FF2B5EF4-FFF2-40B4-BE49-F238E27FC236}">
                  <a16:creationId xmlns:a16="http://schemas.microsoft.com/office/drawing/2014/main" id="{00000000-0008-0000-0400-00007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36" name="Check Box 124" hidden="1">
              <a:extLst>
                <a:ext uri="{63B3BB69-23CF-44E3-9099-C40C66FF867C}">
                  <a14:compatExt spid="_x0000_s39036"/>
                </a:ext>
                <a:ext uri="{FF2B5EF4-FFF2-40B4-BE49-F238E27FC236}">
                  <a16:creationId xmlns:a16="http://schemas.microsoft.com/office/drawing/2014/main" id="{00000000-0008-0000-0400-00007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37" name="Check Box 125" hidden="1">
              <a:extLst>
                <a:ext uri="{63B3BB69-23CF-44E3-9099-C40C66FF867C}">
                  <a14:compatExt spid="_x0000_s39037"/>
                </a:ext>
                <a:ext uri="{FF2B5EF4-FFF2-40B4-BE49-F238E27FC236}">
                  <a16:creationId xmlns:a16="http://schemas.microsoft.com/office/drawing/2014/main" id="{00000000-0008-0000-0400-00007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38" name="Check Box 126" hidden="1">
              <a:extLst>
                <a:ext uri="{63B3BB69-23CF-44E3-9099-C40C66FF867C}">
                  <a14:compatExt spid="_x0000_s39038"/>
                </a:ext>
                <a:ext uri="{FF2B5EF4-FFF2-40B4-BE49-F238E27FC236}">
                  <a16:creationId xmlns:a16="http://schemas.microsoft.com/office/drawing/2014/main" id="{00000000-0008-0000-0400-00007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39" name="Check Box 127" hidden="1">
              <a:extLst>
                <a:ext uri="{63B3BB69-23CF-44E3-9099-C40C66FF867C}">
                  <a14:compatExt spid="_x0000_s39039"/>
                </a:ext>
                <a:ext uri="{FF2B5EF4-FFF2-40B4-BE49-F238E27FC236}">
                  <a16:creationId xmlns:a16="http://schemas.microsoft.com/office/drawing/2014/main" id="{00000000-0008-0000-0400-00007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40" name="Check Box 128" hidden="1">
              <a:extLst>
                <a:ext uri="{63B3BB69-23CF-44E3-9099-C40C66FF867C}">
                  <a14:compatExt spid="_x0000_s39040"/>
                </a:ext>
                <a:ext uri="{FF2B5EF4-FFF2-40B4-BE49-F238E27FC236}">
                  <a16:creationId xmlns:a16="http://schemas.microsoft.com/office/drawing/2014/main" id="{00000000-0008-0000-0400-00008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41" name="Check Box 129" hidden="1">
              <a:extLst>
                <a:ext uri="{63B3BB69-23CF-44E3-9099-C40C66FF867C}">
                  <a14:compatExt spid="_x0000_s39041"/>
                </a:ext>
                <a:ext uri="{FF2B5EF4-FFF2-40B4-BE49-F238E27FC236}">
                  <a16:creationId xmlns:a16="http://schemas.microsoft.com/office/drawing/2014/main" id="{00000000-0008-0000-0400-00008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43" name="Check Box 131" hidden="1">
              <a:extLst>
                <a:ext uri="{63B3BB69-23CF-44E3-9099-C40C66FF867C}">
                  <a14:compatExt spid="_x0000_s39043"/>
                </a:ext>
                <a:ext uri="{FF2B5EF4-FFF2-40B4-BE49-F238E27FC236}">
                  <a16:creationId xmlns:a16="http://schemas.microsoft.com/office/drawing/2014/main" id="{00000000-0008-0000-0400-00008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48" name="Check Box 136" hidden="1">
              <a:extLst>
                <a:ext uri="{63B3BB69-23CF-44E3-9099-C40C66FF867C}">
                  <a14:compatExt spid="_x0000_s39048"/>
                </a:ext>
                <a:ext uri="{FF2B5EF4-FFF2-40B4-BE49-F238E27FC236}">
                  <a16:creationId xmlns:a16="http://schemas.microsoft.com/office/drawing/2014/main" id="{00000000-0008-0000-0400-00008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54" name="Check Box 142" hidden="1">
              <a:extLst>
                <a:ext uri="{63B3BB69-23CF-44E3-9099-C40C66FF867C}">
                  <a14:compatExt spid="_x0000_s39054"/>
                </a:ext>
                <a:ext uri="{FF2B5EF4-FFF2-40B4-BE49-F238E27FC236}">
                  <a16:creationId xmlns:a16="http://schemas.microsoft.com/office/drawing/2014/main" id="{00000000-0008-0000-0400-00008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55" name="Check Box 143" hidden="1">
              <a:extLst>
                <a:ext uri="{63B3BB69-23CF-44E3-9099-C40C66FF867C}">
                  <a14:compatExt spid="_x0000_s39055"/>
                </a:ext>
                <a:ext uri="{FF2B5EF4-FFF2-40B4-BE49-F238E27FC236}">
                  <a16:creationId xmlns:a16="http://schemas.microsoft.com/office/drawing/2014/main" id="{00000000-0008-0000-0400-00008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56" name="Check Box 144" hidden="1">
              <a:extLst>
                <a:ext uri="{63B3BB69-23CF-44E3-9099-C40C66FF867C}">
                  <a14:compatExt spid="_x0000_s39056"/>
                </a:ext>
                <a:ext uri="{FF2B5EF4-FFF2-40B4-BE49-F238E27FC236}">
                  <a16:creationId xmlns:a16="http://schemas.microsoft.com/office/drawing/2014/main" id="{00000000-0008-0000-0400-00009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57" name="Check Box 145" hidden="1">
              <a:extLst>
                <a:ext uri="{63B3BB69-23CF-44E3-9099-C40C66FF867C}">
                  <a14:compatExt spid="_x0000_s39057"/>
                </a:ext>
                <a:ext uri="{FF2B5EF4-FFF2-40B4-BE49-F238E27FC236}">
                  <a16:creationId xmlns:a16="http://schemas.microsoft.com/office/drawing/2014/main" id="{00000000-0008-0000-0400-00009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58" name="Check Box 146" hidden="1">
              <a:extLst>
                <a:ext uri="{63B3BB69-23CF-44E3-9099-C40C66FF867C}">
                  <a14:compatExt spid="_x0000_s39058"/>
                </a:ext>
                <a:ext uri="{FF2B5EF4-FFF2-40B4-BE49-F238E27FC236}">
                  <a16:creationId xmlns:a16="http://schemas.microsoft.com/office/drawing/2014/main" id="{00000000-0008-0000-0400-00009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59" name="Check Box 147" hidden="1">
              <a:extLst>
                <a:ext uri="{63B3BB69-23CF-44E3-9099-C40C66FF867C}">
                  <a14:compatExt spid="_x0000_s39059"/>
                </a:ext>
                <a:ext uri="{FF2B5EF4-FFF2-40B4-BE49-F238E27FC236}">
                  <a16:creationId xmlns:a16="http://schemas.microsoft.com/office/drawing/2014/main" id="{00000000-0008-0000-0400-00009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60" name="Check Box 148" hidden="1">
              <a:extLst>
                <a:ext uri="{63B3BB69-23CF-44E3-9099-C40C66FF867C}">
                  <a14:compatExt spid="_x0000_s39060"/>
                </a:ext>
                <a:ext uri="{FF2B5EF4-FFF2-40B4-BE49-F238E27FC236}">
                  <a16:creationId xmlns:a16="http://schemas.microsoft.com/office/drawing/2014/main" id="{00000000-0008-0000-0400-00009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61" name="Check Box 149" hidden="1">
              <a:extLst>
                <a:ext uri="{63B3BB69-23CF-44E3-9099-C40C66FF867C}">
                  <a14:compatExt spid="_x0000_s39061"/>
                </a:ext>
                <a:ext uri="{FF2B5EF4-FFF2-40B4-BE49-F238E27FC236}">
                  <a16:creationId xmlns:a16="http://schemas.microsoft.com/office/drawing/2014/main" id="{00000000-0008-0000-0400-00009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62" name="Check Box 150" hidden="1">
              <a:extLst>
                <a:ext uri="{63B3BB69-23CF-44E3-9099-C40C66FF867C}">
                  <a14:compatExt spid="_x0000_s39062"/>
                </a:ext>
                <a:ext uri="{FF2B5EF4-FFF2-40B4-BE49-F238E27FC236}">
                  <a16:creationId xmlns:a16="http://schemas.microsoft.com/office/drawing/2014/main" id="{00000000-0008-0000-0400-00009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63" name="Check Box 151" hidden="1">
              <a:extLst>
                <a:ext uri="{63B3BB69-23CF-44E3-9099-C40C66FF867C}">
                  <a14:compatExt spid="_x0000_s39063"/>
                </a:ext>
                <a:ext uri="{FF2B5EF4-FFF2-40B4-BE49-F238E27FC236}">
                  <a16:creationId xmlns:a16="http://schemas.microsoft.com/office/drawing/2014/main" id="{00000000-0008-0000-0400-00009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64" name="Check Box 152" hidden="1">
              <a:extLst>
                <a:ext uri="{63B3BB69-23CF-44E3-9099-C40C66FF867C}">
                  <a14:compatExt spid="_x0000_s39064"/>
                </a:ext>
                <a:ext uri="{FF2B5EF4-FFF2-40B4-BE49-F238E27FC236}">
                  <a16:creationId xmlns:a16="http://schemas.microsoft.com/office/drawing/2014/main" id="{00000000-0008-0000-0400-00009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065" name="Check Box 153" hidden="1">
              <a:extLst>
                <a:ext uri="{63B3BB69-23CF-44E3-9099-C40C66FF867C}">
                  <a14:compatExt spid="_x0000_s39065"/>
                </a:ext>
                <a:ext uri="{FF2B5EF4-FFF2-40B4-BE49-F238E27FC236}">
                  <a16:creationId xmlns:a16="http://schemas.microsoft.com/office/drawing/2014/main" id="{00000000-0008-0000-0400-00009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066" name="Check Box 154" hidden="1">
              <a:extLst>
                <a:ext uri="{63B3BB69-23CF-44E3-9099-C40C66FF867C}">
                  <a14:compatExt spid="_x0000_s39066"/>
                </a:ext>
                <a:ext uri="{FF2B5EF4-FFF2-40B4-BE49-F238E27FC236}">
                  <a16:creationId xmlns:a16="http://schemas.microsoft.com/office/drawing/2014/main" id="{00000000-0008-0000-0400-00009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067" name="Check Box 155" hidden="1">
              <a:extLst>
                <a:ext uri="{63B3BB69-23CF-44E3-9099-C40C66FF867C}">
                  <a14:compatExt spid="_x0000_s39067"/>
                </a:ext>
                <a:ext uri="{FF2B5EF4-FFF2-40B4-BE49-F238E27FC236}">
                  <a16:creationId xmlns:a16="http://schemas.microsoft.com/office/drawing/2014/main" id="{00000000-0008-0000-0400-00009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068" name="Check Box 156" hidden="1">
              <a:extLst>
                <a:ext uri="{63B3BB69-23CF-44E3-9099-C40C66FF867C}">
                  <a14:compatExt spid="_x0000_s39068"/>
                </a:ext>
                <a:ext uri="{FF2B5EF4-FFF2-40B4-BE49-F238E27FC236}">
                  <a16:creationId xmlns:a16="http://schemas.microsoft.com/office/drawing/2014/main" id="{00000000-0008-0000-0400-00009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069" name="Check Box 157" hidden="1">
              <a:extLst>
                <a:ext uri="{63B3BB69-23CF-44E3-9099-C40C66FF867C}">
                  <a14:compatExt spid="_x0000_s39069"/>
                </a:ext>
                <a:ext uri="{FF2B5EF4-FFF2-40B4-BE49-F238E27FC236}">
                  <a16:creationId xmlns:a16="http://schemas.microsoft.com/office/drawing/2014/main" id="{00000000-0008-0000-0400-00009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70" name="Check Box 158" hidden="1">
              <a:extLst>
                <a:ext uri="{63B3BB69-23CF-44E3-9099-C40C66FF867C}">
                  <a14:compatExt spid="_x0000_s39070"/>
                </a:ext>
                <a:ext uri="{FF2B5EF4-FFF2-40B4-BE49-F238E27FC236}">
                  <a16:creationId xmlns:a16="http://schemas.microsoft.com/office/drawing/2014/main" id="{00000000-0008-0000-0400-00009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71" name="Check Box 159" hidden="1">
              <a:extLst>
                <a:ext uri="{63B3BB69-23CF-44E3-9099-C40C66FF867C}">
                  <a14:compatExt spid="_x0000_s39071"/>
                </a:ext>
                <a:ext uri="{FF2B5EF4-FFF2-40B4-BE49-F238E27FC236}">
                  <a16:creationId xmlns:a16="http://schemas.microsoft.com/office/drawing/2014/main" id="{00000000-0008-0000-0400-00009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72" name="Check Box 160" hidden="1">
              <a:extLst>
                <a:ext uri="{63B3BB69-23CF-44E3-9099-C40C66FF867C}">
                  <a14:compatExt spid="_x0000_s39072"/>
                </a:ext>
                <a:ext uri="{FF2B5EF4-FFF2-40B4-BE49-F238E27FC236}">
                  <a16:creationId xmlns:a16="http://schemas.microsoft.com/office/drawing/2014/main" id="{00000000-0008-0000-0400-0000A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73" name="Check Box 161" hidden="1">
              <a:extLst>
                <a:ext uri="{63B3BB69-23CF-44E3-9099-C40C66FF867C}">
                  <a14:compatExt spid="_x0000_s39073"/>
                </a:ext>
                <a:ext uri="{FF2B5EF4-FFF2-40B4-BE49-F238E27FC236}">
                  <a16:creationId xmlns:a16="http://schemas.microsoft.com/office/drawing/2014/main" id="{00000000-0008-0000-0400-0000A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74" name="Check Box 162" hidden="1">
              <a:extLst>
                <a:ext uri="{63B3BB69-23CF-44E3-9099-C40C66FF867C}">
                  <a14:compatExt spid="_x0000_s39074"/>
                </a:ext>
                <a:ext uri="{FF2B5EF4-FFF2-40B4-BE49-F238E27FC236}">
                  <a16:creationId xmlns:a16="http://schemas.microsoft.com/office/drawing/2014/main" id="{00000000-0008-0000-0400-0000A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75" name="Check Box 163" hidden="1">
              <a:extLst>
                <a:ext uri="{63B3BB69-23CF-44E3-9099-C40C66FF867C}">
                  <a14:compatExt spid="_x0000_s39075"/>
                </a:ext>
                <a:ext uri="{FF2B5EF4-FFF2-40B4-BE49-F238E27FC236}">
                  <a16:creationId xmlns:a16="http://schemas.microsoft.com/office/drawing/2014/main" id="{00000000-0008-0000-0400-0000A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76" name="Check Box 164" hidden="1">
              <a:extLst>
                <a:ext uri="{63B3BB69-23CF-44E3-9099-C40C66FF867C}">
                  <a14:compatExt spid="_x0000_s39076"/>
                </a:ext>
                <a:ext uri="{FF2B5EF4-FFF2-40B4-BE49-F238E27FC236}">
                  <a16:creationId xmlns:a16="http://schemas.microsoft.com/office/drawing/2014/main" id="{00000000-0008-0000-0400-0000A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78" name="Check Box 166" hidden="1">
              <a:extLst>
                <a:ext uri="{63B3BB69-23CF-44E3-9099-C40C66FF867C}">
                  <a14:compatExt spid="_x0000_s39078"/>
                </a:ext>
                <a:ext uri="{FF2B5EF4-FFF2-40B4-BE49-F238E27FC236}">
                  <a16:creationId xmlns:a16="http://schemas.microsoft.com/office/drawing/2014/main" id="{00000000-0008-0000-0400-0000A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2324100</xdr:colOff>
          <xdr:row>43</xdr:row>
          <xdr:rowOff>190500</xdr:rowOff>
        </xdr:from>
        <xdr:to>
          <xdr:col>7</xdr:col>
          <xdr:colOff>2543175</xdr:colOff>
          <xdr:row>45</xdr:row>
          <xdr:rowOff>38100</xdr:rowOff>
        </xdr:to>
        <xdr:sp macro="" textlink="">
          <xdr:nvSpPr>
            <xdr:cNvPr id="39079" name="Check Box 167" hidden="1">
              <a:extLst>
                <a:ext uri="{63B3BB69-23CF-44E3-9099-C40C66FF867C}">
                  <a14:compatExt spid="_x0000_s39079"/>
                </a:ext>
                <a:ext uri="{FF2B5EF4-FFF2-40B4-BE49-F238E27FC236}">
                  <a16:creationId xmlns:a16="http://schemas.microsoft.com/office/drawing/2014/main" id="{00000000-0008-0000-0400-0000A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83" name="Check Box 171" hidden="1">
              <a:extLst>
                <a:ext uri="{63B3BB69-23CF-44E3-9099-C40C66FF867C}">
                  <a14:compatExt spid="_x0000_s39083"/>
                </a:ext>
                <a:ext uri="{FF2B5EF4-FFF2-40B4-BE49-F238E27FC236}">
                  <a16:creationId xmlns:a16="http://schemas.microsoft.com/office/drawing/2014/main" id="{00000000-0008-0000-0400-0000A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16</xdr:col>
          <xdr:colOff>19050</xdr:colOff>
          <xdr:row>45</xdr:row>
          <xdr:rowOff>57150</xdr:rowOff>
        </xdr:to>
        <xdr:sp macro="" textlink="">
          <xdr:nvSpPr>
            <xdr:cNvPr id="39086" name="Check Box 174" hidden="1">
              <a:extLst>
                <a:ext uri="{63B3BB69-23CF-44E3-9099-C40C66FF867C}">
                  <a14:compatExt spid="_x0000_s39086"/>
                </a:ext>
                <a:ext uri="{FF2B5EF4-FFF2-40B4-BE49-F238E27FC236}">
                  <a16:creationId xmlns:a16="http://schemas.microsoft.com/office/drawing/2014/main" id="{00000000-0008-0000-0400-0000A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89" name="Check Box 177" hidden="1">
              <a:extLst>
                <a:ext uri="{63B3BB69-23CF-44E3-9099-C40C66FF867C}">
                  <a14:compatExt spid="_x0000_s39089"/>
                </a:ext>
                <a:ext uri="{FF2B5EF4-FFF2-40B4-BE49-F238E27FC236}">
                  <a16:creationId xmlns:a16="http://schemas.microsoft.com/office/drawing/2014/main" id="{00000000-0008-0000-0400-0000B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90" name="Check Box 178" hidden="1">
              <a:extLst>
                <a:ext uri="{63B3BB69-23CF-44E3-9099-C40C66FF867C}">
                  <a14:compatExt spid="_x0000_s39090"/>
                </a:ext>
                <a:ext uri="{FF2B5EF4-FFF2-40B4-BE49-F238E27FC236}">
                  <a16:creationId xmlns:a16="http://schemas.microsoft.com/office/drawing/2014/main" id="{00000000-0008-0000-0400-0000B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91" name="Check Box 179" hidden="1">
              <a:extLst>
                <a:ext uri="{63B3BB69-23CF-44E3-9099-C40C66FF867C}">
                  <a14:compatExt spid="_x0000_s39091"/>
                </a:ext>
                <a:ext uri="{FF2B5EF4-FFF2-40B4-BE49-F238E27FC236}">
                  <a16:creationId xmlns:a16="http://schemas.microsoft.com/office/drawing/2014/main" id="{00000000-0008-0000-0400-0000B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92" name="Check Box 180" hidden="1">
              <a:extLst>
                <a:ext uri="{63B3BB69-23CF-44E3-9099-C40C66FF867C}">
                  <a14:compatExt spid="_x0000_s39092"/>
                </a:ext>
                <a:ext uri="{FF2B5EF4-FFF2-40B4-BE49-F238E27FC236}">
                  <a16:creationId xmlns:a16="http://schemas.microsoft.com/office/drawing/2014/main" id="{00000000-0008-0000-0400-0000B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93" name="Check Box 181" hidden="1">
              <a:extLst>
                <a:ext uri="{63B3BB69-23CF-44E3-9099-C40C66FF867C}">
                  <a14:compatExt spid="_x0000_s39093"/>
                </a:ext>
                <a:ext uri="{FF2B5EF4-FFF2-40B4-BE49-F238E27FC236}">
                  <a16:creationId xmlns:a16="http://schemas.microsoft.com/office/drawing/2014/main" id="{00000000-0008-0000-0400-0000B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94" name="Check Box 182" hidden="1">
              <a:extLst>
                <a:ext uri="{63B3BB69-23CF-44E3-9099-C40C66FF867C}">
                  <a14:compatExt spid="_x0000_s39094"/>
                </a:ext>
                <a:ext uri="{FF2B5EF4-FFF2-40B4-BE49-F238E27FC236}">
                  <a16:creationId xmlns:a16="http://schemas.microsoft.com/office/drawing/2014/main" id="{00000000-0008-0000-0400-0000B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95" name="Check Box 183" hidden="1">
              <a:extLst>
                <a:ext uri="{63B3BB69-23CF-44E3-9099-C40C66FF867C}">
                  <a14:compatExt spid="_x0000_s39095"/>
                </a:ext>
                <a:ext uri="{FF2B5EF4-FFF2-40B4-BE49-F238E27FC236}">
                  <a16:creationId xmlns:a16="http://schemas.microsoft.com/office/drawing/2014/main" id="{00000000-0008-0000-0400-0000B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96" name="Check Box 184" hidden="1">
              <a:extLst>
                <a:ext uri="{63B3BB69-23CF-44E3-9099-C40C66FF867C}">
                  <a14:compatExt spid="_x0000_s39096"/>
                </a:ext>
                <a:ext uri="{FF2B5EF4-FFF2-40B4-BE49-F238E27FC236}">
                  <a16:creationId xmlns:a16="http://schemas.microsoft.com/office/drawing/2014/main" id="{00000000-0008-0000-0400-0000B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97" name="Check Box 185" hidden="1">
              <a:extLst>
                <a:ext uri="{63B3BB69-23CF-44E3-9099-C40C66FF867C}">
                  <a14:compatExt spid="_x0000_s39097"/>
                </a:ext>
                <a:ext uri="{FF2B5EF4-FFF2-40B4-BE49-F238E27FC236}">
                  <a16:creationId xmlns:a16="http://schemas.microsoft.com/office/drawing/2014/main" id="{00000000-0008-0000-0400-0000B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98" name="Check Box 186" hidden="1">
              <a:extLst>
                <a:ext uri="{63B3BB69-23CF-44E3-9099-C40C66FF867C}">
                  <a14:compatExt spid="_x0000_s39098"/>
                </a:ext>
                <a:ext uri="{FF2B5EF4-FFF2-40B4-BE49-F238E27FC236}">
                  <a16:creationId xmlns:a16="http://schemas.microsoft.com/office/drawing/2014/main" id="{00000000-0008-0000-0400-0000B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99" name="Check Box 187" hidden="1">
              <a:extLst>
                <a:ext uri="{63B3BB69-23CF-44E3-9099-C40C66FF867C}">
                  <a14:compatExt spid="_x0000_s39099"/>
                </a:ext>
                <a:ext uri="{FF2B5EF4-FFF2-40B4-BE49-F238E27FC236}">
                  <a16:creationId xmlns:a16="http://schemas.microsoft.com/office/drawing/2014/main" id="{00000000-0008-0000-0400-0000B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100" name="Check Box 188" hidden="1">
              <a:extLst>
                <a:ext uri="{63B3BB69-23CF-44E3-9099-C40C66FF867C}">
                  <a14:compatExt spid="_x0000_s39100"/>
                </a:ext>
                <a:ext uri="{FF2B5EF4-FFF2-40B4-BE49-F238E27FC236}">
                  <a16:creationId xmlns:a16="http://schemas.microsoft.com/office/drawing/2014/main" id="{00000000-0008-0000-0400-0000B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101" name="Check Box 189" hidden="1">
              <a:extLst>
                <a:ext uri="{63B3BB69-23CF-44E3-9099-C40C66FF867C}">
                  <a14:compatExt spid="_x0000_s39101"/>
                </a:ext>
                <a:ext uri="{FF2B5EF4-FFF2-40B4-BE49-F238E27FC236}">
                  <a16:creationId xmlns:a16="http://schemas.microsoft.com/office/drawing/2014/main" id="{00000000-0008-0000-0400-0000B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102" name="Check Box 190" hidden="1">
              <a:extLst>
                <a:ext uri="{63B3BB69-23CF-44E3-9099-C40C66FF867C}">
                  <a14:compatExt spid="_x0000_s39102"/>
                </a:ext>
                <a:ext uri="{FF2B5EF4-FFF2-40B4-BE49-F238E27FC236}">
                  <a16:creationId xmlns:a16="http://schemas.microsoft.com/office/drawing/2014/main" id="{00000000-0008-0000-0400-0000B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4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4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4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4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4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4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4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4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4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142875</xdr:rowOff>
        </xdr:from>
        <xdr:to>
          <xdr:col>4</xdr:col>
          <xdr:colOff>466725</xdr:colOff>
          <xdr:row>28</xdr:row>
          <xdr:rowOff>47625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5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133350</xdr:rowOff>
        </xdr:from>
        <xdr:to>
          <xdr:col>4</xdr:col>
          <xdr:colOff>600075</xdr:colOff>
          <xdr:row>29</xdr:row>
          <xdr:rowOff>95250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5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2352675</xdr:colOff>
          <xdr:row>43</xdr:row>
          <xdr:rowOff>219075</xdr:rowOff>
        </xdr:from>
        <xdr:to>
          <xdr:col>7</xdr:col>
          <xdr:colOff>2571750</xdr:colOff>
          <xdr:row>45</xdr:row>
          <xdr:rowOff>66675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5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2362200</xdr:colOff>
          <xdr:row>44</xdr:row>
          <xdr:rowOff>161925</xdr:rowOff>
        </xdr:from>
        <xdr:to>
          <xdr:col>8</xdr:col>
          <xdr:colOff>171450</xdr:colOff>
          <xdr:row>46</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5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45</xdr:row>
          <xdr:rowOff>152400</xdr:rowOff>
        </xdr:from>
        <xdr:to>
          <xdr:col>8</xdr:col>
          <xdr:colOff>161925</xdr:colOff>
          <xdr:row>47</xdr:row>
          <xdr:rowOff>19050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5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46</xdr:row>
          <xdr:rowOff>76200</xdr:rowOff>
        </xdr:from>
        <xdr:to>
          <xdr:col>8</xdr:col>
          <xdr:colOff>152400</xdr:colOff>
          <xdr:row>48</xdr:row>
          <xdr:rowOff>28575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5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5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5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5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43</xdr:row>
          <xdr:rowOff>219075</xdr:rowOff>
        </xdr:from>
        <xdr:to>
          <xdr:col>16</xdr:col>
          <xdr:colOff>38100</xdr:colOff>
          <xdr:row>45</xdr:row>
          <xdr:rowOff>66675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5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123825</xdr:rowOff>
        </xdr:from>
        <xdr:to>
          <xdr:col>16</xdr:col>
          <xdr:colOff>238125</xdr:colOff>
          <xdr:row>46</xdr:row>
          <xdr:rowOff>47625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5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45</xdr:row>
          <xdr:rowOff>114300</xdr:rowOff>
        </xdr:from>
        <xdr:to>
          <xdr:col>16</xdr:col>
          <xdr:colOff>238125</xdr:colOff>
          <xdr:row>47</xdr:row>
          <xdr:rowOff>38100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5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114300</xdr:rowOff>
        </xdr:from>
        <xdr:to>
          <xdr:col>16</xdr:col>
          <xdr:colOff>228600</xdr:colOff>
          <xdr:row>47</xdr:row>
          <xdr:rowOff>200025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5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5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5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5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5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5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5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5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5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5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5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5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5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5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5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5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5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5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5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123825</xdr:rowOff>
        </xdr:from>
        <xdr:to>
          <xdr:col>40</xdr:col>
          <xdr:colOff>466725</xdr:colOff>
          <xdr:row>48</xdr:row>
          <xdr:rowOff>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5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5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993" name="Check Box 57" hidden="1">
              <a:extLst>
                <a:ext uri="{63B3BB69-23CF-44E3-9099-C40C66FF867C}">
                  <a14:compatExt spid="_x0000_s39993"/>
                </a:ext>
                <a:ext uri="{FF2B5EF4-FFF2-40B4-BE49-F238E27FC236}">
                  <a16:creationId xmlns:a16="http://schemas.microsoft.com/office/drawing/2014/main" id="{00000000-0008-0000-0500-00003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0500-00003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5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500-00004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500-00004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04" name="Check Box 68" hidden="1">
              <a:extLst>
                <a:ext uri="{63B3BB69-23CF-44E3-9099-C40C66FF867C}">
                  <a14:compatExt spid="_x0000_s40004"/>
                </a:ext>
                <a:ext uri="{FF2B5EF4-FFF2-40B4-BE49-F238E27FC236}">
                  <a16:creationId xmlns:a16="http://schemas.microsoft.com/office/drawing/2014/main" id="{00000000-0008-0000-0500-00004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09" name="Check Box 73" hidden="1">
              <a:extLst>
                <a:ext uri="{63B3BB69-23CF-44E3-9099-C40C66FF867C}">
                  <a14:compatExt spid="_x0000_s40009"/>
                </a:ext>
                <a:ext uri="{FF2B5EF4-FFF2-40B4-BE49-F238E27FC236}">
                  <a16:creationId xmlns:a16="http://schemas.microsoft.com/office/drawing/2014/main" id="{00000000-0008-0000-0500-00004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10" name="Check Box 74" hidden="1">
              <a:extLst>
                <a:ext uri="{63B3BB69-23CF-44E3-9099-C40C66FF867C}">
                  <a14:compatExt spid="_x0000_s40010"/>
                </a:ext>
                <a:ext uri="{FF2B5EF4-FFF2-40B4-BE49-F238E27FC236}">
                  <a16:creationId xmlns:a16="http://schemas.microsoft.com/office/drawing/2014/main" id="{00000000-0008-0000-0500-00004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11" name="Check Box 75" hidden="1">
              <a:extLst>
                <a:ext uri="{63B3BB69-23CF-44E3-9099-C40C66FF867C}">
                  <a14:compatExt spid="_x0000_s40011"/>
                </a:ext>
                <a:ext uri="{FF2B5EF4-FFF2-40B4-BE49-F238E27FC236}">
                  <a16:creationId xmlns:a16="http://schemas.microsoft.com/office/drawing/2014/main" id="{00000000-0008-0000-0500-00004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12" name="Check Box 76" hidden="1">
              <a:extLst>
                <a:ext uri="{63B3BB69-23CF-44E3-9099-C40C66FF867C}">
                  <a14:compatExt spid="_x0000_s40012"/>
                </a:ext>
                <a:ext uri="{FF2B5EF4-FFF2-40B4-BE49-F238E27FC236}">
                  <a16:creationId xmlns:a16="http://schemas.microsoft.com/office/drawing/2014/main" id="{00000000-0008-0000-0500-00004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13" name="Check Box 77" hidden="1">
              <a:extLst>
                <a:ext uri="{63B3BB69-23CF-44E3-9099-C40C66FF867C}">
                  <a14:compatExt spid="_x0000_s40013"/>
                </a:ext>
                <a:ext uri="{FF2B5EF4-FFF2-40B4-BE49-F238E27FC236}">
                  <a16:creationId xmlns:a16="http://schemas.microsoft.com/office/drawing/2014/main" id="{00000000-0008-0000-0500-00004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14" name="Check Box 78" hidden="1">
              <a:extLst>
                <a:ext uri="{63B3BB69-23CF-44E3-9099-C40C66FF867C}">
                  <a14:compatExt spid="_x0000_s40014"/>
                </a:ext>
                <a:ext uri="{FF2B5EF4-FFF2-40B4-BE49-F238E27FC236}">
                  <a16:creationId xmlns:a16="http://schemas.microsoft.com/office/drawing/2014/main" id="{00000000-0008-0000-0500-00004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15" name="Check Box 79" hidden="1">
              <a:extLst>
                <a:ext uri="{63B3BB69-23CF-44E3-9099-C40C66FF867C}">
                  <a14:compatExt spid="_x0000_s40015"/>
                </a:ext>
                <a:ext uri="{FF2B5EF4-FFF2-40B4-BE49-F238E27FC236}">
                  <a16:creationId xmlns:a16="http://schemas.microsoft.com/office/drawing/2014/main" id="{00000000-0008-0000-0500-00004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16" name="Check Box 80" hidden="1">
              <a:extLst>
                <a:ext uri="{63B3BB69-23CF-44E3-9099-C40C66FF867C}">
                  <a14:compatExt spid="_x0000_s40016"/>
                </a:ext>
                <a:ext uri="{FF2B5EF4-FFF2-40B4-BE49-F238E27FC236}">
                  <a16:creationId xmlns:a16="http://schemas.microsoft.com/office/drawing/2014/main" id="{00000000-0008-0000-0500-00005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17" name="Check Box 81" hidden="1">
              <a:extLst>
                <a:ext uri="{63B3BB69-23CF-44E3-9099-C40C66FF867C}">
                  <a14:compatExt spid="_x0000_s40017"/>
                </a:ext>
                <a:ext uri="{FF2B5EF4-FFF2-40B4-BE49-F238E27FC236}">
                  <a16:creationId xmlns:a16="http://schemas.microsoft.com/office/drawing/2014/main" id="{00000000-0008-0000-0500-00005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18" name="Check Box 82" hidden="1">
              <a:extLst>
                <a:ext uri="{63B3BB69-23CF-44E3-9099-C40C66FF867C}">
                  <a14:compatExt spid="_x0000_s40018"/>
                </a:ext>
                <a:ext uri="{FF2B5EF4-FFF2-40B4-BE49-F238E27FC236}">
                  <a16:creationId xmlns:a16="http://schemas.microsoft.com/office/drawing/2014/main" id="{00000000-0008-0000-0500-00005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19" name="Check Box 83" hidden="1">
              <a:extLst>
                <a:ext uri="{63B3BB69-23CF-44E3-9099-C40C66FF867C}">
                  <a14:compatExt spid="_x0000_s40019"/>
                </a:ext>
                <a:ext uri="{FF2B5EF4-FFF2-40B4-BE49-F238E27FC236}">
                  <a16:creationId xmlns:a16="http://schemas.microsoft.com/office/drawing/2014/main" id="{00000000-0008-0000-0500-00005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0500-00005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0500-00005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22" name="Check Box 86" hidden="1">
              <a:extLst>
                <a:ext uri="{63B3BB69-23CF-44E3-9099-C40C66FF867C}">
                  <a14:compatExt spid="_x0000_s40022"/>
                </a:ext>
                <a:ext uri="{FF2B5EF4-FFF2-40B4-BE49-F238E27FC236}">
                  <a16:creationId xmlns:a16="http://schemas.microsoft.com/office/drawing/2014/main" id="{00000000-0008-0000-0500-00005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23" name="Check Box 87" hidden="1">
              <a:extLst>
                <a:ext uri="{63B3BB69-23CF-44E3-9099-C40C66FF867C}">
                  <a14:compatExt spid="_x0000_s40023"/>
                </a:ext>
                <a:ext uri="{FF2B5EF4-FFF2-40B4-BE49-F238E27FC236}">
                  <a16:creationId xmlns:a16="http://schemas.microsoft.com/office/drawing/2014/main" id="{00000000-0008-0000-0500-00005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0500-00005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0500-00005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0500-00005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0500-00005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28" name="Check Box 92" hidden="1">
              <a:extLst>
                <a:ext uri="{63B3BB69-23CF-44E3-9099-C40C66FF867C}">
                  <a14:compatExt spid="_x0000_s40028"/>
                </a:ext>
                <a:ext uri="{FF2B5EF4-FFF2-40B4-BE49-F238E27FC236}">
                  <a16:creationId xmlns:a16="http://schemas.microsoft.com/office/drawing/2014/main" id="{00000000-0008-0000-0500-00005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29" name="Check Box 93" hidden="1">
              <a:extLst>
                <a:ext uri="{63B3BB69-23CF-44E3-9099-C40C66FF867C}">
                  <a14:compatExt spid="_x0000_s40029"/>
                </a:ext>
                <a:ext uri="{FF2B5EF4-FFF2-40B4-BE49-F238E27FC236}">
                  <a16:creationId xmlns:a16="http://schemas.microsoft.com/office/drawing/2014/main" id="{00000000-0008-0000-0500-00005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030" name="Check Box 94" hidden="1">
              <a:extLst>
                <a:ext uri="{63B3BB69-23CF-44E3-9099-C40C66FF867C}">
                  <a14:compatExt spid="_x0000_s40030"/>
                </a:ext>
                <a:ext uri="{FF2B5EF4-FFF2-40B4-BE49-F238E27FC236}">
                  <a16:creationId xmlns:a16="http://schemas.microsoft.com/office/drawing/2014/main" id="{00000000-0008-0000-0500-00005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032" name="Check Box 96" hidden="1">
              <a:extLst>
                <a:ext uri="{63B3BB69-23CF-44E3-9099-C40C66FF867C}">
                  <a14:compatExt spid="_x0000_s40032"/>
                </a:ext>
                <a:ext uri="{FF2B5EF4-FFF2-40B4-BE49-F238E27FC236}">
                  <a16:creationId xmlns:a16="http://schemas.microsoft.com/office/drawing/2014/main" id="{00000000-0008-0000-0500-00006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37" name="Check Box 101" hidden="1">
              <a:extLst>
                <a:ext uri="{63B3BB69-23CF-44E3-9099-C40C66FF867C}">
                  <a14:compatExt spid="_x0000_s40037"/>
                </a:ext>
                <a:ext uri="{FF2B5EF4-FFF2-40B4-BE49-F238E27FC236}">
                  <a16:creationId xmlns:a16="http://schemas.microsoft.com/office/drawing/2014/main" id="{00000000-0008-0000-0500-00006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38" name="Check Box 102" hidden="1">
              <a:extLst>
                <a:ext uri="{63B3BB69-23CF-44E3-9099-C40C66FF867C}">
                  <a14:compatExt spid="_x0000_s40038"/>
                </a:ext>
                <a:ext uri="{FF2B5EF4-FFF2-40B4-BE49-F238E27FC236}">
                  <a16:creationId xmlns:a16="http://schemas.microsoft.com/office/drawing/2014/main" id="{00000000-0008-0000-0500-00006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39" name="Check Box 103" hidden="1">
              <a:extLst>
                <a:ext uri="{63B3BB69-23CF-44E3-9099-C40C66FF867C}">
                  <a14:compatExt spid="_x0000_s40039"/>
                </a:ext>
                <a:ext uri="{FF2B5EF4-FFF2-40B4-BE49-F238E27FC236}">
                  <a16:creationId xmlns:a16="http://schemas.microsoft.com/office/drawing/2014/main" id="{00000000-0008-0000-0500-00006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44" name="Check Box 108" hidden="1">
              <a:extLst>
                <a:ext uri="{63B3BB69-23CF-44E3-9099-C40C66FF867C}">
                  <a14:compatExt spid="_x0000_s40044"/>
                </a:ext>
                <a:ext uri="{FF2B5EF4-FFF2-40B4-BE49-F238E27FC236}">
                  <a16:creationId xmlns:a16="http://schemas.microsoft.com/office/drawing/2014/main" id="{00000000-0008-0000-0500-00006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45" name="Check Box 109" hidden="1">
              <a:extLst>
                <a:ext uri="{63B3BB69-23CF-44E3-9099-C40C66FF867C}">
                  <a14:compatExt spid="_x0000_s40045"/>
                </a:ext>
                <a:ext uri="{FF2B5EF4-FFF2-40B4-BE49-F238E27FC236}">
                  <a16:creationId xmlns:a16="http://schemas.microsoft.com/office/drawing/2014/main" id="{00000000-0008-0000-0500-00006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46" name="Check Box 110" hidden="1">
              <a:extLst>
                <a:ext uri="{63B3BB69-23CF-44E3-9099-C40C66FF867C}">
                  <a14:compatExt spid="_x0000_s40046"/>
                </a:ext>
                <a:ext uri="{FF2B5EF4-FFF2-40B4-BE49-F238E27FC236}">
                  <a16:creationId xmlns:a16="http://schemas.microsoft.com/office/drawing/2014/main" id="{00000000-0008-0000-0500-00006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47" name="Check Box 111" hidden="1">
              <a:extLst>
                <a:ext uri="{63B3BB69-23CF-44E3-9099-C40C66FF867C}">
                  <a14:compatExt spid="_x0000_s40047"/>
                </a:ext>
                <a:ext uri="{FF2B5EF4-FFF2-40B4-BE49-F238E27FC236}">
                  <a16:creationId xmlns:a16="http://schemas.microsoft.com/office/drawing/2014/main" id="{00000000-0008-0000-0500-00006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48" name="Check Box 112" hidden="1">
              <a:extLst>
                <a:ext uri="{63B3BB69-23CF-44E3-9099-C40C66FF867C}">
                  <a14:compatExt spid="_x0000_s40048"/>
                </a:ext>
                <a:ext uri="{FF2B5EF4-FFF2-40B4-BE49-F238E27FC236}">
                  <a16:creationId xmlns:a16="http://schemas.microsoft.com/office/drawing/2014/main" id="{00000000-0008-0000-0500-00007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49" name="Check Box 113" hidden="1">
              <a:extLst>
                <a:ext uri="{63B3BB69-23CF-44E3-9099-C40C66FF867C}">
                  <a14:compatExt spid="_x0000_s40049"/>
                </a:ext>
                <a:ext uri="{FF2B5EF4-FFF2-40B4-BE49-F238E27FC236}">
                  <a16:creationId xmlns:a16="http://schemas.microsoft.com/office/drawing/2014/main" id="{00000000-0008-0000-0500-00007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50" name="Check Box 114" hidden="1">
              <a:extLst>
                <a:ext uri="{63B3BB69-23CF-44E3-9099-C40C66FF867C}">
                  <a14:compatExt spid="_x0000_s40050"/>
                </a:ext>
                <a:ext uri="{FF2B5EF4-FFF2-40B4-BE49-F238E27FC236}">
                  <a16:creationId xmlns:a16="http://schemas.microsoft.com/office/drawing/2014/main" id="{00000000-0008-0000-0500-00007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51" name="Check Box 115" hidden="1">
              <a:extLst>
                <a:ext uri="{63B3BB69-23CF-44E3-9099-C40C66FF867C}">
                  <a14:compatExt spid="_x0000_s40051"/>
                </a:ext>
                <a:ext uri="{FF2B5EF4-FFF2-40B4-BE49-F238E27FC236}">
                  <a16:creationId xmlns:a16="http://schemas.microsoft.com/office/drawing/2014/main" id="{00000000-0008-0000-0500-00007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52" name="Check Box 116" hidden="1">
              <a:extLst>
                <a:ext uri="{63B3BB69-23CF-44E3-9099-C40C66FF867C}">
                  <a14:compatExt spid="_x0000_s40052"/>
                </a:ext>
                <a:ext uri="{FF2B5EF4-FFF2-40B4-BE49-F238E27FC236}">
                  <a16:creationId xmlns:a16="http://schemas.microsoft.com/office/drawing/2014/main" id="{00000000-0008-0000-0500-00007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53" name="Check Box 117" hidden="1">
              <a:extLst>
                <a:ext uri="{63B3BB69-23CF-44E3-9099-C40C66FF867C}">
                  <a14:compatExt spid="_x0000_s40053"/>
                </a:ext>
                <a:ext uri="{FF2B5EF4-FFF2-40B4-BE49-F238E27FC236}">
                  <a16:creationId xmlns:a16="http://schemas.microsoft.com/office/drawing/2014/main" id="{00000000-0008-0000-0500-00007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54" name="Check Box 118" hidden="1">
              <a:extLst>
                <a:ext uri="{63B3BB69-23CF-44E3-9099-C40C66FF867C}">
                  <a14:compatExt spid="_x0000_s40054"/>
                </a:ext>
                <a:ext uri="{FF2B5EF4-FFF2-40B4-BE49-F238E27FC236}">
                  <a16:creationId xmlns:a16="http://schemas.microsoft.com/office/drawing/2014/main" id="{00000000-0008-0000-0500-00007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55" name="Check Box 119" hidden="1">
              <a:extLst>
                <a:ext uri="{63B3BB69-23CF-44E3-9099-C40C66FF867C}">
                  <a14:compatExt spid="_x0000_s40055"/>
                </a:ext>
                <a:ext uri="{FF2B5EF4-FFF2-40B4-BE49-F238E27FC236}">
                  <a16:creationId xmlns:a16="http://schemas.microsoft.com/office/drawing/2014/main" id="{00000000-0008-0000-0500-00007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56" name="Check Box 120" hidden="1">
              <a:extLst>
                <a:ext uri="{63B3BB69-23CF-44E3-9099-C40C66FF867C}">
                  <a14:compatExt spid="_x0000_s40056"/>
                </a:ext>
                <a:ext uri="{FF2B5EF4-FFF2-40B4-BE49-F238E27FC236}">
                  <a16:creationId xmlns:a16="http://schemas.microsoft.com/office/drawing/2014/main" id="{00000000-0008-0000-0500-00007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57" name="Check Box 121" hidden="1">
              <a:extLst>
                <a:ext uri="{63B3BB69-23CF-44E3-9099-C40C66FF867C}">
                  <a14:compatExt spid="_x0000_s40057"/>
                </a:ext>
                <a:ext uri="{FF2B5EF4-FFF2-40B4-BE49-F238E27FC236}">
                  <a16:creationId xmlns:a16="http://schemas.microsoft.com/office/drawing/2014/main" id="{00000000-0008-0000-0500-00007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58" name="Check Box 122" hidden="1">
              <a:extLst>
                <a:ext uri="{63B3BB69-23CF-44E3-9099-C40C66FF867C}">
                  <a14:compatExt spid="_x0000_s40058"/>
                </a:ext>
                <a:ext uri="{FF2B5EF4-FFF2-40B4-BE49-F238E27FC236}">
                  <a16:creationId xmlns:a16="http://schemas.microsoft.com/office/drawing/2014/main" id="{00000000-0008-0000-0500-00007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59" name="Check Box 123" hidden="1">
              <a:extLst>
                <a:ext uri="{63B3BB69-23CF-44E3-9099-C40C66FF867C}">
                  <a14:compatExt spid="_x0000_s40059"/>
                </a:ext>
                <a:ext uri="{FF2B5EF4-FFF2-40B4-BE49-F238E27FC236}">
                  <a16:creationId xmlns:a16="http://schemas.microsoft.com/office/drawing/2014/main" id="{00000000-0008-0000-0500-00007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60" name="Check Box 124" hidden="1">
              <a:extLst>
                <a:ext uri="{63B3BB69-23CF-44E3-9099-C40C66FF867C}">
                  <a14:compatExt spid="_x0000_s40060"/>
                </a:ext>
                <a:ext uri="{FF2B5EF4-FFF2-40B4-BE49-F238E27FC236}">
                  <a16:creationId xmlns:a16="http://schemas.microsoft.com/office/drawing/2014/main" id="{00000000-0008-0000-0500-00007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61" name="Check Box 125" hidden="1">
              <a:extLst>
                <a:ext uri="{63B3BB69-23CF-44E3-9099-C40C66FF867C}">
                  <a14:compatExt spid="_x0000_s40061"/>
                </a:ext>
                <a:ext uri="{FF2B5EF4-FFF2-40B4-BE49-F238E27FC236}">
                  <a16:creationId xmlns:a16="http://schemas.microsoft.com/office/drawing/2014/main" id="{00000000-0008-0000-0500-00007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62" name="Check Box 126" hidden="1">
              <a:extLst>
                <a:ext uri="{63B3BB69-23CF-44E3-9099-C40C66FF867C}">
                  <a14:compatExt spid="_x0000_s40062"/>
                </a:ext>
                <a:ext uri="{FF2B5EF4-FFF2-40B4-BE49-F238E27FC236}">
                  <a16:creationId xmlns:a16="http://schemas.microsoft.com/office/drawing/2014/main" id="{00000000-0008-0000-0500-00007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63" name="Check Box 127" hidden="1">
              <a:extLst>
                <a:ext uri="{63B3BB69-23CF-44E3-9099-C40C66FF867C}">
                  <a14:compatExt spid="_x0000_s40063"/>
                </a:ext>
                <a:ext uri="{FF2B5EF4-FFF2-40B4-BE49-F238E27FC236}">
                  <a16:creationId xmlns:a16="http://schemas.microsoft.com/office/drawing/2014/main" id="{00000000-0008-0000-0500-00007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64" name="Check Box 128" hidden="1">
              <a:extLst>
                <a:ext uri="{63B3BB69-23CF-44E3-9099-C40C66FF867C}">
                  <a14:compatExt spid="_x0000_s40064"/>
                </a:ext>
                <a:ext uri="{FF2B5EF4-FFF2-40B4-BE49-F238E27FC236}">
                  <a16:creationId xmlns:a16="http://schemas.microsoft.com/office/drawing/2014/main" id="{00000000-0008-0000-0500-00008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065" name="Check Box 129" hidden="1">
              <a:extLst>
                <a:ext uri="{63B3BB69-23CF-44E3-9099-C40C66FF867C}">
                  <a14:compatExt spid="_x0000_s40065"/>
                </a:ext>
                <a:ext uri="{FF2B5EF4-FFF2-40B4-BE49-F238E27FC236}">
                  <a16:creationId xmlns:a16="http://schemas.microsoft.com/office/drawing/2014/main" id="{00000000-0008-0000-0500-00008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067" name="Check Box 131" hidden="1">
              <a:extLst>
                <a:ext uri="{63B3BB69-23CF-44E3-9099-C40C66FF867C}">
                  <a14:compatExt spid="_x0000_s40067"/>
                </a:ext>
                <a:ext uri="{FF2B5EF4-FFF2-40B4-BE49-F238E27FC236}">
                  <a16:creationId xmlns:a16="http://schemas.microsoft.com/office/drawing/2014/main" id="{00000000-0008-0000-0500-00008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72" name="Check Box 136" hidden="1">
              <a:extLst>
                <a:ext uri="{63B3BB69-23CF-44E3-9099-C40C66FF867C}">
                  <a14:compatExt spid="_x0000_s40072"/>
                </a:ext>
                <a:ext uri="{FF2B5EF4-FFF2-40B4-BE49-F238E27FC236}">
                  <a16:creationId xmlns:a16="http://schemas.microsoft.com/office/drawing/2014/main" id="{00000000-0008-0000-0500-00008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73" name="Check Box 137" hidden="1">
              <a:extLst>
                <a:ext uri="{63B3BB69-23CF-44E3-9099-C40C66FF867C}">
                  <a14:compatExt spid="_x0000_s40073"/>
                </a:ext>
                <a:ext uri="{FF2B5EF4-FFF2-40B4-BE49-F238E27FC236}">
                  <a16:creationId xmlns:a16="http://schemas.microsoft.com/office/drawing/2014/main" id="{00000000-0008-0000-0500-00008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74" name="Check Box 138" hidden="1">
              <a:extLst>
                <a:ext uri="{63B3BB69-23CF-44E3-9099-C40C66FF867C}">
                  <a14:compatExt spid="_x0000_s40074"/>
                </a:ext>
                <a:ext uri="{FF2B5EF4-FFF2-40B4-BE49-F238E27FC236}">
                  <a16:creationId xmlns:a16="http://schemas.microsoft.com/office/drawing/2014/main" id="{00000000-0008-0000-0500-00008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79" name="Check Box 143" hidden="1">
              <a:extLst>
                <a:ext uri="{63B3BB69-23CF-44E3-9099-C40C66FF867C}">
                  <a14:compatExt spid="_x0000_s40079"/>
                </a:ext>
                <a:ext uri="{FF2B5EF4-FFF2-40B4-BE49-F238E27FC236}">
                  <a16:creationId xmlns:a16="http://schemas.microsoft.com/office/drawing/2014/main" id="{00000000-0008-0000-0500-00008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80" name="Check Box 144" hidden="1">
              <a:extLst>
                <a:ext uri="{63B3BB69-23CF-44E3-9099-C40C66FF867C}">
                  <a14:compatExt spid="_x0000_s40080"/>
                </a:ext>
                <a:ext uri="{FF2B5EF4-FFF2-40B4-BE49-F238E27FC236}">
                  <a16:creationId xmlns:a16="http://schemas.microsoft.com/office/drawing/2014/main" id="{00000000-0008-0000-0500-00009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81" name="Check Box 145" hidden="1">
              <a:extLst>
                <a:ext uri="{63B3BB69-23CF-44E3-9099-C40C66FF867C}">
                  <a14:compatExt spid="_x0000_s40081"/>
                </a:ext>
                <a:ext uri="{FF2B5EF4-FFF2-40B4-BE49-F238E27FC236}">
                  <a16:creationId xmlns:a16="http://schemas.microsoft.com/office/drawing/2014/main" id="{00000000-0008-0000-0500-00009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82" name="Check Box 146" hidden="1">
              <a:extLst>
                <a:ext uri="{63B3BB69-23CF-44E3-9099-C40C66FF867C}">
                  <a14:compatExt spid="_x0000_s40082"/>
                </a:ext>
                <a:ext uri="{FF2B5EF4-FFF2-40B4-BE49-F238E27FC236}">
                  <a16:creationId xmlns:a16="http://schemas.microsoft.com/office/drawing/2014/main" id="{00000000-0008-0000-0500-00009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83" name="Check Box 147" hidden="1">
              <a:extLst>
                <a:ext uri="{63B3BB69-23CF-44E3-9099-C40C66FF867C}">
                  <a14:compatExt spid="_x0000_s40083"/>
                </a:ext>
                <a:ext uri="{FF2B5EF4-FFF2-40B4-BE49-F238E27FC236}">
                  <a16:creationId xmlns:a16="http://schemas.microsoft.com/office/drawing/2014/main" id="{00000000-0008-0000-0500-00009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84" name="Check Box 148" hidden="1">
              <a:extLst>
                <a:ext uri="{63B3BB69-23CF-44E3-9099-C40C66FF867C}">
                  <a14:compatExt spid="_x0000_s40084"/>
                </a:ext>
                <a:ext uri="{FF2B5EF4-FFF2-40B4-BE49-F238E27FC236}">
                  <a16:creationId xmlns:a16="http://schemas.microsoft.com/office/drawing/2014/main" id="{00000000-0008-0000-0500-00009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85" name="Check Box 149" hidden="1">
              <a:extLst>
                <a:ext uri="{63B3BB69-23CF-44E3-9099-C40C66FF867C}">
                  <a14:compatExt spid="_x0000_s40085"/>
                </a:ext>
                <a:ext uri="{FF2B5EF4-FFF2-40B4-BE49-F238E27FC236}">
                  <a16:creationId xmlns:a16="http://schemas.microsoft.com/office/drawing/2014/main" id="{00000000-0008-0000-0500-00009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86" name="Check Box 150" hidden="1">
              <a:extLst>
                <a:ext uri="{63B3BB69-23CF-44E3-9099-C40C66FF867C}">
                  <a14:compatExt spid="_x0000_s40086"/>
                </a:ext>
                <a:ext uri="{FF2B5EF4-FFF2-40B4-BE49-F238E27FC236}">
                  <a16:creationId xmlns:a16="http://schemas.microsoft.com/office/drawing/2014/main" id="{00000000-0008-0000-0500-00009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87" name="Check Box 151" hidden="1">
              <a:extLst>
                <a:ext uri="{63B3BB69-23CF-44E3-9099-C40C66FF867C}">
                  <a14:compatExt spid="_x0000_s40087"/>
                </a:ext>
                <a:ext uri="{FF2B5EF4-FFF2-40B4-BE49-F238E27FC236}">
                  <a16:creationId xmlns:a16="http://schemas.microsoft.com/office/drawing/2014/main" id="{00000000-0008-0000-0500-00009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88" name="Check Box 152" hidden="1">
              <a:extLst>
                <a:ext uri="{63B3BB69-23CF-44E3-9099-C40C66FF867C}">
                  <a14:compatExt spid="_x0000_s40088"/>
                </a:ext>
                <a:ext uri="{FF2B5EF4-FFF2-40B4-BE49-F238E27FC236}">
                  <a16:creationId xmlns:a16="http://schemas.microsoft.com/office/drawing/2014/main" id="{00000000-0008-0000-0500-00009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89" name="Check Box 153" hidden="1">
              <a:extLst>
                <a:ext uri="{63B3BB69-23CF-44E3-9099-C40C66FF867C}">
                  <a14:compatExt spid="_x0000_s40089"/>
                </a:ext>
                <a:ext uri="{FF2B5EF4-FFF2-40B4-BE49-F238E27FC236}">
                  <a16:creationId xmlns:a16="http://schemas.microsoft.com/office/drawing/2014/main" id="{00000000-0008-0000-0500-00009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90" name="Check Box 154" hidden="1">
              <a:extLst>
                <a:ext uri="{63B3BB69-23CF-44E3-9099-C40C66FF867C}">
                  <a14:compatExt spid="_x0000_s40090"/>
                </a:ext>
                <a:ext uri="{FF2B5EF4-FFF2-40B4-BE49-F238E27FC236}">
                  <a16:creationId xmlns:a16="http://schemas.microsoft.com/office/drawing/2014/main" id="{00000000-0008-0000-0500-00009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91" name="Check Box 155" hidden="1">
              <a:extLst>
                <a:ext uri="{63B3BB69-23CF-44E3-9099-C40C66FF867C}">
                  <a14:compatExt spid="_x0000_s40091"/>
                </a:ext>
                <a:ext uri="{FF2B5EF4-FFF2-40B4-BE49-F238E27FC236}">
                  <a16:creationId xmlns:a16="http://schemas.microsoft.com/office/drawing/2014/main" id="{00000000-0008-0000-0500-00009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92" name="Check Box 156" hidden="1">
              <a:extLst>
                <a:ext uri="{63B3BB69-23CF-44E3-9099-C40C66FF867C}">
                  <a14:compatExt spid="_x0000_s40092"/>
                </a:ext>
                <a:ext uri="{FF2B5EF4-FFF2-40B4-BE49-F238E27FC236}">
                  <a16:creationId xmlns:a16="http://schemas.microsoft.com/office/drawing/2014/main" id="{00000000-0008-0000-0500-00009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93" name="Check Box 157" hidden="1">
              <a:extLst>
                <a:ext uri="{63B3BB69-23CF-44E3-9099-C40C66FF867C}">
                  <a14:compatExt spid="_x0000_s40093"/>
                </a:ext>
                <a:ext uri="{FF2B5EF4-FFF2-40B4-BE49-F238E27FC236}">
                  <a16:creationId xmlns:a16="http://schemas.microsoft.com/office/drawing/2014/main" id="{00000000-0008-0000-0500-00009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94" name="Check Box 158" hidden="1">
              <a:extLst>
                <a:ext uri="{63B3BB69-23CF-44E3-9099-C40C66FF867C}">
                  <a14:compatExt spid="_x0000_s40094"/>
                </a:ext>
                <a:ext uri="{FF2B5EF4-FFF2-40B4-BE49-F238E27FC236}">
                  <a16:creationId xmlns:a16="http://schemas.microsoft.com/office/drawing/2014/main" id="{00000000-0008-0000-0500-00009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95" name="Check Box 159" hidden="1">
              <a:extLst>
                <a:ext uri="{63B3BB69-23CF-44E3-9099-C40C66FF867C}">
                  <a14:compatExt spid="_x0000_s40095"/>
                </a:ext>
                <a:ext uri="{FF2B5EF4-FFF2-40B4-BE49-F238E27FC236}">
                  <a16:creationId xmlns:a16="http://schemas.microsoft.com/office/drawing/2014/main" id="{00000000-0008-0000-0500-00009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96" name="Check Box 160" hidden="1">
              <a:extLst>
                <a:ext uri="{63B3BB69-23CF-44E3-9099-C40C66FF867C}">
                  <a14:compatExt spid="_x0000_s40096"/>
                </a:ext>
                <a:ext uri="{FF2B5EF4-FFF2-40B4-BE49-F238E27FC236}">
                  <a16:creationId xmlns:a16="http://schemas.microsoft.com/office/drawing/2014/main" id="{00000000-0008-0000-0500-0000A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97" name="Check Box 161" hidden="1">
              <a:extLst>
                <a:ext uri="{63B3BB69-23CF-44E3-9099-C40C66FF867C}">
                  <a14:compatExt spid="_x0000_s40097"/>
                </a:ext>
                <a:ext uri="{FF2B5EF4-FFF2-40B4-BE49-F238E27FC236}">
                  <a16:creationId xmlns:a16="http://schemas.microsoft.com/office/drawing/2014/main" id="{00000000-0008-0000-0500-0000A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98" name="Check Box 162" hidden="1">
              <a:extLst>
                <a:ext uri="{63B3BB69-23CF-44E3-9099-C40C66FF867C}">
                  <a14:compatExt spid="_x0000_s40098"/>
                </a:ext>
                <a:ext uri="{FF2B5EF4-FFF2-40B4-BE49-F238E27FC236}">
                  <a16:creationId xmlns:a16="http://schemas.microsoft.com/office/drawing/2014/main" id="{00000000-0008-0000-0500-0000A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99" name="Check Box 163" hidden="1">
              <a:extLst>
                <a:ext uri="{63B3BB69-23CF-44E3-9099-C40C66FF867C}">
                  <a14:compatExt spid="_x0000_s40099"/>
                </a:ext>
                <a:ext uri="{FF2B5EF4-FFF2-40B4-BE49-F238E27FC236}">
                  <a16:creationId xmlns:a16="http://schemas.microsoft.com/office/drawing/2014/main" id="{00000000-0008-0000-0500-0000A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100" name="Check Box 164" hidden="1">
              <a:extLst>
                <a:ext uri="{63B3BB69-23CF-44E3-9099-C40C66FF867C}">
                  <a14:compatExt spid="_x0000_s40100"/>
                </a:ext>
                <a:ext uri="{FF2B5EF4-FFF2-40B4-BE49-F238E27FC236}">
                  <a16:creationId xmlns:a16="http://schemas.microsoft.com/office/drawing/2014/main" id="{00000000-0008-0000-0500-0000A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102" name="Check Box 166" hidden="1">
              <a:extLst>
                <a:ext uri="{63B3BB69-23CF-44E3-9099-C40C66FF867C}">
                  <a14:compatExt spid="_x0000_s40102"/>
                </a:ext>
                <a:ext uri="{FF2B5EF4-FFF2-40B4-BE49-F238E27FC236}">
                  <a16:creationId xmlns:a16="http://schemas.microsoft.com/office/drawing/2014/main" id="{00000000-0008-0000-0500-0000A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107" name="Check Box 171" hidden="1">
              <a:extLst>
                <a:ext uri="{63B3BB69-23CF-44E3-9099-C40C66FF867C}">
                  <a14:compatExt spid="_x0000_s40107"/>
                </a:ext>
                <a:ext uri="{FF2B5EF4-FFF2-40B4-BE49-F238E27FC236}">
                  <a16:creationId xmlns:a16="http://schemas.microsoft.com/office/drawing/2014/main" id="{00000000-0008-0000-0500-0000A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108" name="Check Box 172" hidden="1">
              <a:extLst>
                <a:ext uri="{63B3BB69-23CF-44E3-9099-C40C66FF867C}">
                  <a14:compatExt spid="_x0000_s40108"/>
                </a:ext>
                <a:ext uri="{FF2B5EF4-FFF2-40B4-BE49-F238E27FC236}">
                  <a16:creationId xmlns:a16="http://schemas.microsoft.com/office/drawing/2014/main" id="{00000000-0008-0000-0500-0000A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109" name="Check Box 173" hidden="1">
              <a:extLst>
                <a:ext uri="{63B3BB69-23CF-44E3-9099-C40C66FF867C}">
                  <a14:compatExt spid="_x0000_s40109"/>
                </a:ext>
                <a:ext uri="{FF2B5EF4-FFF2-40B4-BE49-F238E27FC236}">
                  <a16:creationId xmlns:a16="http://schemas.microsoft.com/office/drawing/2014/main" id="{00000000-0008-0000-0500-0000A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114" name="Check Box 178" hidden="1">
              <a:extLst>
                <a:ext uri="{63B3BB69-23CF-44E3-9099-C40C66FF867C}">
                  <a14:compatExt spid="_x0000_s40114"/>
                </a:ext>
                <a:ext uri="{FF2B5EF4-FFF2-40B4-BE49-F238E27FC236}">
                  <a16:creationId xmlns:a16="http://schemas.microsoft.com/office/drawing/2014/main" id="{00000000-0008-0000-0500-0000B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115" name="Check Box 179" hidden="1">
              <a:extLst>
                <a:ext uri="{63B3BB69-23CF-44E3-9099-C40C66FF867C}">
                  <a14:compatExt spid="_x0000_s40115"/>
                </a:ext>
                <a:ext uri="{FF2B5EF4-FFF2-40B4-BE49-F238E27FC236}">
                  <a16:creationId xmlns:a16="http://schemas.microsoft.com/office/drawing/2014/main" id="{00000000-0008-0000-0500-0000B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116" name="Check Box 180" hidden="1">
              <a:extLst>
                <a:ext uri="{63B3BB69-23CF-44E3-9099-C40C66FF867C}">
                  <a14:compatExt spid="_x0000_s40116"/>
                </a:ext>
                <a:ext uri="{FF2B5EF4-FFF2-40B4-BE49-F238E27FC236}">
                  <a16:creationId xmlns:a16="http://schemas.microsoft.com/office/drawing/2014/main" id="{00000000-0008-0000-0500-0000B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117" name="Check Box 181" hidden="1">
              <a:extLst>
                <a:ext uri="{63B3BB69-23CF-44E3-9099-C40C66FF867C}">
                  <a14:compatExt spid="_x0000_s40117"/>
                </a:ext>
                <a:ext uri="{FF2B5EF4-FFF2-40B4-BE49-F238E27FC236}">
                  <a16:creationId xmlns:a16="http://schemas.microsoft.com/office/drawing/2014/main" id="{00000000-0008-0000-0500-0000B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118" name="Check Box 182" hidden="1">
              <a:extLst>
                <a:ext uri="{63B3BB69-23CF-44E3-9099-C40C66FF867C}">
                  <a14:compatExt spid="_x0000_s40118"/>
                </a:ext>
                <a:ext uri="{FF2B5EF4-FFF2-40B4-BE49-F238E27FC236}">
                  <a16:creationId xmlns:a16="http://schemas.microsoft.com/office/drawing/2014/main" id="{00000000-0008-0000-0500-0000B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119" name="Check Box 183" hidden="1">
              <a:extLst>
                <a:ext uri="{63B3BB69-23CF-44E3-9099-C40C66FF867C}">
                  <a14:compatExt spid="_x0000_s40119"/>
                </a:ext>
                <a:ext uri="{FF2B5EF4-FFF2-40B4-BE49-F238E27FC236}">
                  <a16:creationId xmlns:a16="http://schemas.microsoft.com/office/drawing/2014/main" id="{00000000-0008-0000-0500-0000B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120" name="Check Box 184" hidden="1">
              <a:extLst>
                <a:ext uri="{63B3BB69-23CF-44E3-9099-C40C66FF867C}">
                  <a14:compatExt spid="_x0000_s40120"/>
                </a:ext>
                <a:ext uri="{FF2B5EF4-FFF2-40B4-BE49-F238E27FC236}">
                  <a16:creationId xmlns:a16="http://schemas.microsoft.com/office/drawing/2014/main" id="{00000000-0008-0000-0500-0000B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121" name="Check Box 185" hidden="1">
              <a:extLst>
                <a:ext uri="{63B3BB69-23CF-44E3-9099-C40C66FF867C}">
                  <a14:compatExt spid="_x0000_s40121"/>
                </a:ext>
                <a:ext uri="{FF2B5EF4-FFF2-40B4-BE49-F238E27FC236}">
                  <a16:creationId xmlns:a16="http://schemas.microsoft.com/office/drawing/2014/main" id="{00000000-0008-0000-0500-0000B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122" name="Check Box 186" hidden="1">
              <a:extLst>
                <a:ext uri="{63B3BB69-23CF-44E3-9099-C40C66FF867C}">
                  <a14:compatExt spid="_x0000_s40122"/>
                </a:ext>
                <a:ext uri="{FF2B5EF4-FFF2-40B4-BE49-F238E27FC236}">
                  <a16:creationId xmlns:a16="http://schemas.microsoft.com/office/drawing/2014/main" id="{00000000-0008-0000-0500-0000B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123" name="Check Box 187" hidden="1">
              <a:extLst>
                <a:ext uri="{63B3BB69-23CF-44E3-9099-C40C66FF867C}">
                  <a14:compatExt spid="_x0000_s40123"/>
                </a:ext>
                <a:ext uri="{FF2B5EF4-FFF2-40B4-BE49-F238E27FC236}">
                  <a16:creationId xmlns:a16="http://schemas.microsoft.com/office/drawing/2014/main" id="{00000000-0008-0000-0500-0000B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124" name="Check Box 188" hidden="1">
              <a:extLst>
                <a:ext uri="{63B3BB69-23CF-44E3-9099-C40C66FF867C}">
                  <a14:compatExt spid="_x0000_s40124"/>
                </a:ext>
                <a:ext uri="{FF2B5EF4-FFF2-40B4-BE49-F238E27FC236}">
                  <a16:creationId xmlns:a16="http://schemas.microsoft.com/office/drawing/2014/main" id="{00000000-0008-0000-0500-0000B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125" name="Check Box 189" hidden="1">
              <a:extLst>
                <a:ext uri="{63B3BB69-23CF-44E3-9099-C40C66FF867C}">
                  <a14:compatExt spid="_x0000_s40125"/>
                </a:ext>
                <a:ext uri="{FF2B5EF4-FFF2-40B4-BE49-F238E27FC236}">
                  <a16:creationId xmlns:a16="http://schemas.microsoft.com/office/drawing/2014/main" id="{00000000-0008-0000-0500-0000B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126" name="Check Box 190" hidden="1">
              <a:extLst>
                <a:ext uri="{63B3BB69-23CF-44E3-9099-C40C66FF867C}">
                  <a14:compatExt spid="_x0000_s40126"/>
                </a:ext>
                <a:ext uri="{FF2B5EF4-FFF2-40B4-BE49-F238E27FC236}">
                  <a16:creationId xmlns:a16="http://schemas.microsoft.com/office/drawing/2014/main" id="{00000000-0008-0000-0500-0000B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127" name="Check Box 191" hidden="1">
              <a:extLst>
                <a:ext uri="{63B3BB69-23CF-44E3-9099-C40C66FF867C}">
                  <a14:compatExt spid="_x0000_s40127"/>
                </a:ext>
                <a:ext uri="{FF2B5EF4-FFF2-40B4-BE49-F238E27FC236}">
                  <a16:creationId xmlns:a16="http://schemas.microsoft.com/office/drawing/2014/main" id="{00000000-0008-0000-0500-0000B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128" name="Check Box 192" hidden="1">
              <a:extLst>
                <a:ext uri="{63B3BB69-23CF-44E3-9099-C40C66FF867C}">
                  <a14:compatExt spid="_x0000_s40128"/>
                </a:ext>
                <a:ext uri="{FF2B5EF4-FFF2-40B4-BE49-F238E27FC236}">
                  <a16:creationId xmlns:a16="http://schemas.microsoft.com/office/drawing/2014/main" id="{00000000-0008-0000-0500-0000C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129" name="Check Box 193" hidden="1">
              <a:extLst>
                <a:ext uri="{63B3BB69-23CF-44E3-9099-C40C66FF867C}">
                  <a14:compatExt spid="_x0000_s40129"/>
                </a:ext>
                <a:ext uri="{FF2B5EF4-FFF2-40B4-BE49-F238E27FC236}">
                  <a16:creationId xmlns:a16="http://schemas.microsoft.com/office/drawing/2014/main" id="{00000000-0008-0000-0500-0000C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130" name="Check Box 194" hidden="1">
              <a:extLst>
                <a:ext uri="{63B3BB69-23CF-44E3-9099-C40C66FF867C}">
                  <a14:compatExt spid="_x0000_s40130"/>
                </a:ext>
                <a:ext uri="{FF2B5EF4-FFF2-40B4-BE49-F238E27FC236}">
                  <a16:creationId xmlns:a16="http://schemas.microsoft.com/office/drawing/2014/main" id="{00000000-0008-0000-0500-0000C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131" name="Check Box 195" hidden="1">
              <a:extLst>
                <a:ext uri="{63B3BB69-23CF-44E3-9099-C40C66FF867C}">
                  <a14:compatExt spid="_x0000_s40131"/>
                </a:ext>
                <a:ext uri="{FF2B5EF4-FFF2-40B4-BE49-F238E27FC236}">
                  <a16:creationId xmlns:a16="http://schemas.microsoft.com/office/drawing/2014/main" id="{00000000-0008-0000-0500-0000C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132" name="Check Box 196" hidden="1">
              <a:extLst>
                <a:ext uri="{63B3BB69-23CF-44E3-9099-C40C66FF867C}">
                  <a14:compatExt spid="_x0000_s40132"/>
                </a:ext>
                <a:ext uri="{FF2B5EF4-FFF2-40B4-BE49-F238E27FC236}">
                  <a16:creationId xmlns:a16="http://schemas.microsoft.com/office/drawing/2014/main" id="{00000000-0008-0000-0500-0000C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133" name="Check Box 197" hidden="1">
              <a:extLst>
                <a:ext uri="{63B3BB69-23CF-44E3-9099-C40C66FF867C}">
                  <a14:compatExt spid="_x0000_s40133"/>
                </a:ext>
                <a:ext uri="{FF2B5EF4-FFF2-40B4-BE49-F238E27FC236}">
                  <a16:creationId xmlns:a16="http://schemas.microsoft.com/office/drawing/2014/main" id="{00000000-0008-0000-0500-0000C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134" name="Check Box 198" hidden="1">
              <a:extLst>
                <a:ext uri="{63B3BB69-23CF-44E3-9099-C40C66FF867C}">
                  <a14:compatExt spid="_x0000_s40134"/>
                </a:ext>
                <a:ext uri="{FF2B5EF4-FFF2-40B4-BE49-F238E27FC236}">
                  <a16:creationId xmlns:a16="http://schemas.microsoft.com/office/drawing/2014/main" id="{00000000-0008-0000-0500-0000C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135" name="Check Box 199" hidden="1">
              <a:extLst>
                <a:ext uri="{63B3BB69-23CF-44E3-9099-C40C66FF867C}">
                  <a14:compatExt spid="_x0000_s40135"/>
                </a:ext>
                <a:ext uri="{FF2B5EF4-FFF2-40B4-BE49-F238E27FC236}">
                  <a16:creationId xmlns:a16="http://schemas.microsoft.com/office/drawing/2014/main" id="{00000000-0008-0000-0500-0000C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6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114300</xdr:rowOff>
        </xdr:from>
        <xdr:to>
          <xdr:col>4</xdr:col>
          <xdr:colOff>600075</xdr:colOff>
          <xdr:row>29</xdr:row>
          <xdr:rowOff>76200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44</xdr:row>
          <xdr:rowOff>161925</xdr:rowOff>
        </xdr:from>
        <xdr:to>
          <xdr:col>8</xdr:col>
          <xdr:colOff>152400</xdr:colOff>
          <xdr:row>46</xdr:row>
          <xdr:rowOff>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6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45</xdr:row>
          <xdr:rowOff>152400</xdr:rowOff>
        </xdr:from>
        <xdr:to>
          <xdr:col>8</xdr:col>
          <xdr:colOff>152400</xdr:colOff>
          <xdr:row>47</xdr:row>
          <xdr:rowOff>19050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6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46</xdr:row>
          <xdr:rowOff>85725</xdr:rowOff>
        </xdr:from>
        <xdr:to>
          <xdr:col>8</xdr:col>
          <xdr:colOff>142875</xdr:colOff>
          <xdr:row>48</xdr:row>
          <xdr:rowOff>38100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6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6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6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6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15</xdr:col>
          <xdr:colOff>2543175</xdr:colOff>
          <xdr:row>45</xdr:row>
          <xdr:rowOff>57150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6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133350</xdr:rowOff>
        </xdr:from>
        <xdr:to>
          <xdr:col>16</xdr:col>
          <xdr:colOff>238125</xdr:colOff>
          <xdr:row>46</xdr:row>
          <xdr:rowOff>57150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6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133350</xdr:rowOff>
        </xdr:from>
        <xdr:to>
          <xdr:col>16</xdr:col>
          <xdr:colOff>228600</xdr:colOff>
          <xdr:row>47</xdr:row>
          <xdr:rowOff>57150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6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123825</xdr:rowOff>
        </xdr:from>
        <xdr:to>
          <xdr:col>16</xdr:col>
          <xdr:colOff>228600</xdr:colOff>
          <xdr:row>48</xdr:row>
          <xdr:rowOff>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6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6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6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6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6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6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6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6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6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6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6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6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6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6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6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6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6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6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6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123825</xdr:rowOff>
        </xdr:from>
        <xdr:to>
          <xdr:col>40</xdr:col>
          <xdr:colOff>466725</xdr:colOff>
          <xdr:row>48</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6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6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6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6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2343150</xdr:colOff>
          <xdr:row>43</xdr:row>
          <xdr:rowOff>200025</xdr:rowOff>
        </xdr:from>
        <xdr:to>
          <xdr:col>7</xdr:col>
          <xdr:colOff>2619375</xdr:colOff>
          <xdr:row>45</xdr:row>
          <xdr:rowOff>47625</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6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6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6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6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6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6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035" name="Check Box 75" hidden="1">
              <a:extLst>
                <a:ext uri="{63B3BB69-23CF-44E3-9099-C40C66FF867C}">
                  <a14:compatExt spid="_x0000_s41035"/>
                </a:ext>
                <a:ext uri="{FF2B5EF4-FFF2-40B4-BE49-F238E27FC236}">
                  <a16:creationId xmlns:a16="http://schemas.microsoft.com/office/drawing/2014/main" id="{00000000-0008-0000-0600-00004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6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6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6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6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6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6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6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6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6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6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46" name="Check Box 86" hidden="1">
              <a:extLst>
                <a:ext uri="{63B3BB69-23CF-44E3-9099-C40C66FF867C}">
                  <a14:compatExt spid="_x0000_s41046"/>
                </a:ext>
                <a:ext uri="{FF2B5EF4-FFF2-40B4-BE49-F238E27FC236}">
                  <a16:creationId xmlns:a16="http://schemas.microsoft.com/office/drawing/2014/main" id="{00000000-0008-0000-0600-00005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6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6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049" name="Check Box 89" hidden="1">
              <a:extLst>
                <a:ext uri="{63B3BB69-23CF-44E3-9099-C40C66FF867C}">
                  <a14:compatExt spid="_x0000_s41049"/>
                </a:ext>
                <a:ext uri="{FF2B5EF4-FFF2-40B4-BE49-F238E27FC236}">
                  <a16:creationId xmlns:a16="http://schemas.microsoft.com/office/drawing/2014/main" id="{00000000-0008-0000-0600-00005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50" name="Check Box 90" hidden="1">
              <a:extLst>
                <a:ext uri="{63B3BB69-23CF-44E3-9099-C40C66FF867C}">
                  <a14:compatExt spid="_x0000_s41050"/>
                </a:ext>
                <a:ext uri="{FF2B5EF4-FFF2-40B4-BE49-F238E27FC236}">
                  <a16:creationId xmlns:a16="http://schemas.microsoft.com/office/drawing/2014/main" id="{00000000-0008-0000-0600-00005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6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6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6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6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6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62" name="Check Box 102" hidden="1">
              <a:extLst>
                <a:ext uri="{63B3BB69-23CF-44E3-9099-C40C66FF867C}">
                  <a14:compatExt spid="_x0000_s41062"/>
                </a:ext>
                <a:ext uri="{FF2B5EF4-FFF2-40B4-BE49-F238E27FC236}">
                  <a16:creationId xmlns:a16="http://schemas.microsoft.com/office/drawing/2014/main" id="{00000000-0008-0000-0600-00006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6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6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6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070" name="Check Box 110" hidden="1">
              <a:extLst>
                <a:ext uri="{63B3BB69-23CF-44E3-9099-C40C66FF867C}">
                  <a14:compatExt spid="_x0000_s41070"/>
                </a:ext>
                <a:ext uri="{FF2B5EF4-FFF2-40B4-BE49-F238E27FC236}">
                  <a16:creationId xmlns:a16="http://schemas.microsoft.com/office/drawing/2014/main" id="{00000000-0008-0000-0600-00006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071" name="Check Box 111" hidden="1">
              <a:extLst>
                <a:ext uri="{63B3BB69-23CF-44E3-9099-C40C66FF867C}">
                  <a14:compatExt spid="_x0000_s41071"/>
                </a:ext>
                <a:ext uri="{FF2B5EF4-FFF2-40B4-BE49-F238E27FC236}">
                  <a16:creationId xmlns:a16="http://schemas.microsoft.com/office/drawing/2014/main" id="{00000000-0008-0000-0600-00006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072" name="Check Box 112" hidden="1">
              <a:extLst>
                <a:ext uri="{63B3BB69-23CF-44E3-9099-C40C66FF867C}">
                  <a14:compatExt spid="_x0000_s41072"/>
                </a:ext>
                <a:ext uri="{FF2B5EF4-FFF2-40B4-BE49-F238E27FC236}">
                  <a16:creationId xmlns:a16="http://schemas.microsoft.com/office/drawing/2014/main" id="{00000000-0008-0000-0600-00007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073" name="Check Box 113" hidden="1">
              <a:extLst>
                <a:ext uri="{63B3BB69-23CF-44E3-9099-C40C66FF867C}">
                  <a14:compatExt spid="_x0000_s41073"/>
                </a:ext>
                <a:ext uri="{FF2B5EF4-FFF2-40B4-BE49-F238E27FC236}">
                  <a16:creationId xmlns:a16="http://schemas.microsoft.com/office/drawing/2014/main" id="{00000000-0008-0000-0600-00007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074" name="Check Box 114" hidden="1">
              <a:extLst>
                <a:ext uri="{63B3BB69-23CF-44E3-9099-C40C66FF867C}">
                  <a14:compatExt spid="_x0000_s41074"/>
                </a:ext>
                <a:ext uri="{FF2B5EF4-FFF2-40B4-BE49-F238E27FC236}">
                  <a16:creationId xmlns:a16="http://schemas.microsoft.com/office/drawing/2014/main" id="{00000000-0008-0000-0600-00007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075" name="Check Box 115" hidden="1">
              <a:extLst>
                <a:ext uri="{63B3BB69-23CF-44E3-9099-C40C66FF867C}">
                  <a14:compatExt spid="_x0000_s41075"/>
                </a:ext>
                <a:ext uri="{FF2B5EF4-FFF2-40B4-BE49-F238E27FC236}">
                  <a16:creationId xmlns:a16="http://schemas.microsoft.com/office/drawing/2014/main" id="{00000000-0008-0000-0600-00007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076" name="Check Box 116" hidden="1">
              <a:extLst>
                <a:ext uri="{63B3BB69-23CF-44E3-9099-C40C66FF867C}">
                  <a14:compatExt spid="_x0000_s41076"/>
                </a:ext>
                <a:ext uri="{FF2B5EF4-FFF2-40B4-BE49-F238E27FC236}">
                  <a16:creationId xmlns:a16="http://schemas.microsoft.com/office/drawing/2014/main" id="{00000000-0008-0000-0600-00007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77" name="Check Box 117" hidden="1">
              <a:extLst>
                <a:ext uri="{63B3BB69-23CF-44E3-9099-C40C66FF867C}">
                  <a14:compatExt spid="_x0000_s41077"/>
                </a:ext>
                <a:ext uri="{FF2B5EF4-FFF2-40B4-BE49-F238E27FC236}">
                  <a16:creationId xmlns:a16="http://schemas.microsoft.com/office/drawing/2014/main" id="{00000000-0008-0000-0600-00007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78" name="Check Box 118" hidden="1">
              <a:extLst>
                <a:ext uri="{63B3BB69-23CF-44E3-9099-C40C66FF867C}">
                  <a14:compatExt spid="_x0000_s41078"/>
                </a:ext>
                <a:ext uri="{FF2B5EF4-FFF2-40B4-BE49-F238E27FC236}">
                  <a16:creationId xmlns:a16="http://schemas.microsoft.com/office/drawing/2014/main" id="{00000000-0008-0000-0600-00007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79" name="Check Box 119" hidden="1">
              <a:extLst>
                <a:ext uri="{63B3BB69-23CF-44E3-9099-C40C66FF867C}">
                  <a14:compatExt spid="_x0000_s41079"/>
                </a:ext>
                <a:ext uri="{FF2B5EF4-FFF2-40B4-BE49-F238E27FC236}">
                  <a16:creationId xmlns:a16="http://schemas.microsoft.com/office/drawing/2014/main" id="{00000000-0008-0000-0600-00007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80" name="Check Box 120" hidden="1">
              <a:extLst>
                <a:ext uri="{63B3BB69-23CF-44E3-9099-C40C66FF867C}">
                  <a14:compatExt spid="_x0000_s41080"/>
                </a:ext>
                <a:ext uri="{FF2B5EF4-FFF2-40B4-BE49-F238E27FC236}">
                  <a16:creationId xmlns:a16="http://schemas.microsoft.com/office/drawing/2014/main" id="{00000000-0008-0000-0600-00007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81" name="Check Box 121" hidden="1">
              <a:extLst>
                <a:ext uri="{63B3BB69-23CF-44E3-9099-C40C66FF867C}">
                  <a14:compatExt spid="_x0000_s41081"/>
                </a:ext>
                <a:ext uri="{FF2B5EF4-FFF2-40B4-BE49-F238E27FC236}">
                  <a16:creationId xmlns:a16="http://schemas.microsoft.com/office/drawing/2014/main" id="{00000000-0008-0000-0600-00007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82" name="Check Box 122" hidden="1">
              <a:extLst>
                <a:ext uri="{63B3BB69-23CF-44E3-9099-C40C66FF867C}">
                  <a14:compatExt spid="_x0000_s41082"/>
                </a:ext>
                <a:ext uri="{FF2B5EF4-FFF2-40B4-BE49-F238E27FC236}">
                  <a16:creationId xmlns:a16="http://schemas.microsoft.com/office/drawing/2014/main" id="{00000000-0008-0000-0600-00007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83" name="Check Box 123" hidden="1">
              <a:extLst>
                <a:ext uri="{63B3BB69-23CF-44E3-9099-C40C66FF867C}">
                  <a14:compatExt spid="_x0000_s41083"/>
                </a:ext>
                <a:ext uri="{FF2B5EF4-FFF2-40B4-BE49-F238E27FC236}">
                  <a16:creationId xmlns:a16="http://schemas.microsoft.com/office/drawing/2014/main" id="{00000000-0008-0000-0600-00007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084" name="Check Box 124" hidden="1">
              <a:extLst>
                <a:ext uri="{63B3BB69-23CF-44E3-9099-C40C66FF867C}">
                  <a14:compatExt spid="_x0000_s41084"/>
                </a:ext>
                <a:ext uri="{FF2B5EF4-FFF2-40B4-BE49-F238E27FC236}">
                  <a16:creationId xmlns:a16="http://schemas.microsoft.com/office/drawing/2014/main" id="{00000000-0008-0000-0600-00007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85" name="Check Box 125" hidden="1">
              <a:extLst>
                <a:ext uri="{63B3BB69-23CF-44E3-9099-C40C66FF867C}">
                  <a14:compatExt spid="_x0000_s41085"/>
                </a:ext>
                <a:ext uri="{FF2B5EF4-FFF2-40B4-BE49-F238E27FC236}">
                  <a16:creationId xmlns:a16="http://schemas.microsoft.com/office/drawing/2014/main" id="{00000000-0008-0000-0600-00007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086" name="Check Box 126" hidden="1">
              <a:extLst>
                <a:ext uri="{63B3BB69-23CF-44E3-9099-C40C66FF867C}">
                  <a14:compatExt spid="_x0000_s41086"/>
                </a:ext>
                <a:ext uri="{FF2B5EF4-FFF2-40B4-BE49-F238E27FC236}">
                  <a16:creationId xmlns:a16="http://schemas.microsoft.com/office/drawing/2014/main" id="{00000000-0008-0000-0600-00007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87" name="Check Box 127" hidden="1">
              <a:extLst>
                <a:ext uri="{63B3BB69-23CF-44E3-9099-C40C66FF867C}">
                  <a14:compatExt spid="_x0000_s41087"/>
                </a:ext>
                <a:ext uri="{FF2B5EF4-FFF2-40B4-BE49-F238E27FC236}">
                  <a16:creationId xmlns:a16="http://schemas.microsoft.com/office/drawing/2014/main" id="{00000000-0008-0000-0600-00007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88" name="Check Box 128" hidden="1">
              <a:extLst>
                <a:ext uri="{63B3BB69-23CF-44E3-9099-C40C66FF867C}">
                  <a14:compatExt spid="_x0000_s41088"/>
                </a:ext>
                <a:ext uri="{FF2B5EF4-FFF2-40B4-BE49-F238E27FC236}">
                  <a16:creationId xmlns:a16="http://schemas.microsoft.com/office/drawing/2014/main" id="{00000000-0008-0000-0600-00008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89" name="Check Box 129" hidden="1">
              <a:extLst>
                <a:ext uri="{63B3BB69-23CF-44E3-9099-C40C66FF867C}">
                  <a14:compatExt spid="_x0000_s41089"/>
                </a:ext>
                <a:ext uri="{FF2B5EF4-FFF2-40B4-BE49-F238E27FC236}">
                  <a16:creationId xmlns:a16="http://schemas.microsoft.com/office/drawing/2014/main" id="{00000000-0008-0000-0600-00008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96" name="Check Box 136" hidden="1">
              <a:extLst>
                <a:ext uri="{63B3BB69-23CF-44E3-9099-C40C66FF867C}">
                  <a14:compatExt spid="_x0000_s41096"/>
                </a:ext>
                <a:ext uri="{FF2B5EF4-FFF2-40B4-BE49-F238E27FC236}">
                  <a16:creationId xmlns:a16="http://schemas.microsoft.com/office/drawing/2014/main" id="{00000000-0008-0000-0600-00008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97" name="Check Box 137" hidden="1">
              <a:extLst>
                <a:ext uri="{63B3BB69-23CF-44E3-9099-C40C66FF867C}">
                  <a14:compatExt spid="_x0000_s41097"/>
                </a:ext>
                <a:ext uri="{FF2B5EF4-FFF2-40B4-BE49-F238E27FC236}">
                  <a16:creationId xmlns:a16="http://schemas.microsoft.com/office/drawing/2014/main" id="{00000000-0008-0000-0600-00008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98" name="Check Box 138" hidden="1">
              <a:extLst>
                <a:ext uri="{63B3BB69-23CF-44E3-9099-C40C66FF867C}">
                  <a14:compatExt spid="_x0000_s41098"/>
                </a:ext>
                <a:ext uri="{FF2B5EF4-FFF2-40B4-BE49-F238E27FC236}">
                  <a16:creationId xmlns:a16="http://schemas.microsoft.com/office/drawing/2014/main" id="{00000000-0008-0000-0600-00008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103" name="Check Box 143" hidden="1">
              <a:extLst>
                <a:ext uri="{63B3BB69-23CF-44E3-9099-C40C66FF867C}">
                  <a14:compatExt spid="_x0000_s41103"/>
                </a:ext>
                <a:ext uri="{FF2B5EF4-FFF2-40B4-BE49-F238E27FC236}">
                  <a16:creationId xmlns:a16="http://schemas.microsoft.com/office/drawing/2014/main" id="{00000000-0008-0000-0600-00008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104" name="Check Box 144" hidden="1">
              <a:extLst>
                <a:ext uri="{63B3BB69-23CF-44E3-9099-C40C66FF867C}">
                  <a14:compatExt spid="_x0000_s41104"/>
                </a:ext>
                <a:ext uri="{FF2B5EF4-FFF2-40B4-BE49-F238E27FC236}">
                  <a16:creationId xmlns:a16="http://schemas.microsoft.com/office/drawing/2014/main" id="{00000000-0008-0000-0600-00009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105" name="Check Box 145" hidden="1">
              <a:extLst>
                <a:ext uri="{63B3BB69-23CF-44E3-9099-C40C66FF867C}">
                  <a14:compatExt spid="_x0000_s41105"/>
                </a:ext>
                <a:ext uri="{FF2B5EF4-FFF2-40B4-BE49-F238E27FC236}">
                  <a16:creationId xmlns:a16="http://schemas.microsoft.com/office/drawing/2014/main" id="{00000000-0008-0000-0600-00009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106" name="Check Box 146" hidden="1">
              <a:extLst>
                <a:ext uri="{63B3BB69-23CF-44E3-9099-C40C66FF867C}">
                  <a14:compatExt spid="_x0000_s41106"/>
                </a:ext>
                <a:ext uri="{FF2B5EF4-FFF2-40B4-BE49-F238E27FC236}">
                  <a16:creationId xmlns:a16="http://schemas.microsoft.com/office/drawing/2014/main" id="{00000000-0008-0000-0600-00009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107" name="Check Box 147" hidden="1">
              <a:extLst>
                <a:ext uri="{63B3BB69-23CF-44E3-9099-C40C66FF867C}">
                  <a14:compatExt spid="_x0000_s41107"/>
                </a:ext>
                <a:ext uri="{FF2B5EF4-FFF2-40B4-BE49-F238E27FC236}">
                  <a16:creationId xmlns:a16="http://schemas.microsoft.com/office/drawing/2014/main" id="{00000000-0008-0000-0600-00009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108" name="Check Box 148" hidden="1">
              <a:extLst>
                <a:ext uri="{63B3BB69-23CF-44E3-9099-C40C66FF867C}">
                  <a14:compatExt spid="_x0000_s41108"/>
                </a:ext>
                <a:ext uri="{FF2B5EF4-FFF2-40B4-BE49-F238E27FC236}">
                  <a16:creationId xmlns:a16="http://schemas.microsoft.com/office/drawing/2014/main" id="{00000000-0008-0000-0600-00009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109" name="Check Box 149" hidden="1">
              <a:extLst>
                <a:ext uri="{63B3BB69-23CF-44E3-9099-C40C66FF867C}">
                  <a14:compatExt spid="_x0000_s41109"/>
                </a:ext>
                <a:ext uri="{FF2B5EF4-FFF2-40B4-BE49-F238E27FC236}">
                  <a16:creationId xmlns:a16="http://schemas.microsoft.com/office/drawing/2014/main" id="{00000000-0008-0000-0600-00009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110" name="Check Box 150" hidden="1">
              <a:extLst>
                <a:ext uri="{63B3BB69-23CF-44E3-9099-C40C66FF867C}">
                  <a14:compatExt spid="_x0000_s41110"/>
                </a:ext>
                <a:ext uri="{FF2B5EF4-FFF2-40B4-BE49-F238E27FC236}">
                  <a16:creationId xmlns:a16="http://schemas.microsoft.com/office/drawing/2014/main" id="{00000000-0008-0000-0600-00009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111" name="Check Box 151" hidden="1">
              <a:extLst>
                <a:ext uri="{63B3BB69-23CF-44E3-9099-C40C66FF867C}">
                  <a14:compatExt spid="_x0000_s41111"/>
                </a:ext>
                <a:ext uri="{FF2B5EF4-FFF2-40B4-BE49-F238E27FC236}">
                  <a16:creationId xmlns:a16="http://schemas.microsoft.com/office/drawing/2014/main" id="{00000000-0008-0000-0600-00009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112" name="Check Box 152" hidden="1">
              <a:extLst>
                <a:ext uri="{63B3BB69-23CF-44E3-9099-C40C66FF867C}">
                  <a14:compatExt spid="_x0000_s41112"/>
                </a:ext>
                <a:ext uri="{FF2B5EF4-FFF2-40B4-BE49-F238E27FC236}">
                  <a16:creationId xmlns:a16="http://schemas.microsoft.com/office/drawing/2014/main" id="{00000000-0008-0000-0600-00009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113" name="Check Box 153" hidden="1">
              <a:extLst>
                <a:ext uri="{63B3BB69-23CF-44E3-9099-C40C66FF867C}">
                  <a14:compatExt spid="_x0000_s41113"/>
                </a:ext>
                <a:ext uri="{FF2B5EF4-FFF2-40B4-BE49-F238E27FC236}">
                  <a16:creationId xmlns:a16="http://schemas.microsoft.com/office/drawing/2014/main" id="{00000000-0008-0000-0600-00009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114" name="Check Box 154" hidden="1">
              <a:extLst>
                <a:ext uri="{63B3BB69-23CF-44E3-9099-C40C66FF867C}">
                  <a14:compatExt spid="_x0000_s41114"/>
                </a:ext>
                <a:ext uri="{FF2B5EF4-FFF2-40B4-BE49-F238E27FC236}">
                  <a16:creationId xmlns:a16="http://schemas.microsoft.com/office/drawing/2014/main" id="{00000000-0008-0000-0600-00009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115" name="Check Box 155" hidden="1">
              <a:extLst>
                <a:ext uri="{63B3BB69-23CF-44E3-9099-C40C66FF867C}">
                  <a14:compatExt spid="_x0000_s41115"/>
                </a:ext>
                <a:ext uri="{FF2B5EF4-FFF2-40B4-BE49-F238E27FC236}">
                  <a16:creationId xmlns:a16="http://schemas.microsoft.com/office/drawing/2014/main" id="{00000000-0008-0000-0600-00009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116" name="Check Box 156" hidden="1">
              <a:extLst>
                <a:ext uri="{63B3BB69-23CF-44E3-9099-C40C66FF867C}">
                  <a14:compatExt spid="_x0000_s41116"/>
                </a:ext>
                <a:ext uri="{FF2B5EF4-FFF2-40B4-BE49-F238E27FC236}">
                  <a16:creationId xmlns:a16="http://schemas.microsoft.com/office/drawing/2014/main" id="{00000000-0008-0000-0600-00009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117" name="Check Box 157" hidden="1">
              <a:extLst>
                <a:ext uri="{63B3BB69-23CF-44E3-9099-C40C66FF867C}">
                  <a14:compatExt spid="_x0000_s41117"/>
                </a:ext>
                <a:ext uri="{FF2B5EF4-FFF2-40B4-BE49-F238E27FC236}">
                  <a16:creationId xmlns:a16="http://schemas.microsoft.com/office/drawing/2014/main" id="{00000000-0008-0000-0600-00009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118" name="Check Box 158" hidden="1">
              <a:extLst>
                <a:ext uri="{63B3BB69-23CF-44E3-9099-C40C66FF867C}">
                  <a14:compatExt spid="_x0000_s41118"/>
                </a:ext>
                <a:ext uri="{FF2B5EF4-FFF2-40B4-BE49-F238E27FC236}">
                  <a16:creationId xmlns:a16="http://schemas.microsoft.com/office/drawing/2014/main" id="{00000000-0008-0000-0600-00009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119" name="Check Box 159" hidden="1">
              <a:extLst>
                <a:ext uri="{63B3BB69-23CF-44E3-9099-C40C66FF867C}">
                  <a14:compatExt spid="_x0000_s41119"/>
                </a:ext>
                <a:ext uri="{FF2B5EF4-FFF2-40B4-BE49-F238E27FC236}">
                  <a16:creationId xmlns:a16="http://schemas.microsoft.com/office/drawing/2014/main" id="{00000000-0008-0000-0600-00009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120" name="Check Box 160" hidden="1">
              <a:extLst>
                <a:ext uri="{63B3BB69-23CF-44E3-9099-C40C66FF867C}">
                  <a14:compatExt spid="_x0000_s41120"/>
                </a:ext>
                <a:ext uri="{FF2B5EF4-FFF2-40B4-BE49-F238E27FC236}">
                  <a16:creationId xmlns:a16="http://schemas.microsoft.com/office/drawing/2014/main" id="{00000000-0008-0000-0600-0000A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121" name="Check Box 161" hidden="1">
              <a:extLst>
                <a:ext uri="{63B3BB69-23CF-44E3-9099-C40C66FF867C}">
                  <a14:compatExt spid="_x0000_s41121"/>
                </a:ext>
                <a:ext uri="{FF2B5EF4-FFF2-40B4-BE49-F238E27FC236}">
                  <a16:creationId xmlns:a16="http://schemas.microsoft.com/office/drawing/2014/main" id="{00000000-0008-0000-0600-0000A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122" name="Check Box 162" hidden="1">
              <a:extLst>
                <a:ext uri="{63B3BB69-23CF-44E3-9099-C40C66FF867C}">
                  <a14:compatExt spid="_x0000_s41122"/>
                </a:ext>
                <a:ext uri="{FF2B5EF4-FFF2-40B4-BE49-F238E27FC236}">
                  <a16:creationId xmlns:a16="http://schemas.microsoft.com/office/drawing/2014/main" id="{00000000-0008-0000-0600-0000A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123" name="Check Box 163" hidden="1">
              <a:extLst>
                <a:ext uri="{63B3BB69-23CF-44E3-9099-C40C66FF867C}">
                  <a14:compatExt spid="_x0000_s41123"/>
                </a:ext>
                <a:ext uri="{FF2B5EF4-FFF2-40B4-BE49-F238E27FC236}">
                  <a16:creationId xmlns:a16="http://schemas.microsoft.com/office/drawing/2014/main" id="{00000000-0008-0000-0600-0000A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124" name="Check Box 164" hidden="1">
              <a:extLst>
                <a:ext uri="{63B3BB69-23CF-44E3-9099-C40C66FF867C}">
                  <a14:compatExt spid="_x0000_s41124"/>
                </a:ext>
                <a:ext uri="{FF2B5EF4-FFF2-40B4-BE49-F238E27FC236}">
                  <a16:creationId xmlns:a16="http://schemas.microsoft.com/office/drawing/2014/main" id="{00000000-0008-0000-0600-0000A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131" name="Check Box 171" hidden="1">
              <a:extLst>
                <a:ext uri="{63B3BB69-23CF-44E3-9099-C40C66FF867C}">
                  <a14:compatExt spid="_x0000_s41131"/>
                </a:ext>
                <a:ext uri="{FF2B5EF4-FFF2-40B4-BE49-F238E27FC236}">
                  <a16:creationId xmlns:a16="http://schemas.microsoft.com/office/drawing/2014/main" id="{00000000-0008-0000-0600-0000A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132" name="Check Box 172" hidden="1">
              <a:extLst>
                <a:ext uri="{63B3BB69-23CF-44E3-9099-C40C66FF867C}">
                  <a14:compatExt spid="_x0000_s41132"/>
                </a:ext>
                <a:ext uri="{FF2B5EF4-FFF2-40B4-BE49-F238E27FC236}">
                  <a16:creationId xmlns:a16="http://schemas.microsoft.com/office/drawing/2014/main" id="{00000000-0008-0000-0600-0000A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133" name="Check Box 173" hidden="1">
              <a:extLst>
                <a:ext uri="{63B3BB69-23CF-44E3-9099-C40C66FF867C}">
                  <a14:compatExt spid="_x0000_s41133"/>
                </a:ext>
                <a:ext uri="{FF2B5EF4-FFF2-40B4-BE49-F238E27FC236}">
                  <a16:creationId xmlns:a16="http://schemas.microsoft.com/office/drawing/2014/main" id="{00000000-0008-0000-0600-0000A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138" name="Check Box 178" hidden="1">
              <a:extLst>
                <a:ext uri="{63B3BB69-23CF-44E3-9099-C40C66FF867C}">
                  <a14:compatExt spid="_x0000_s41138"/>
                </a:ext>
                <a:ext uri="{FF2B5EF4-FFF2-40B4-BE49-F238E27FC236}">
                  <a16:creationId xmlns:a16="http://schemas.microsoft.com/office/drawing/2014/main" id="{00000000-0008-0000-0600-0000B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139" name="Check Box 179" hidden="1">
              <a:extLst>
                <a:ext uri="{63B3BB69-23CF-44E3-9099-C40C66FF867C}">
                  <a14:compatExt spid="_x0000_s41139"/>
                </a:ext>
                <a:ext uri="{FF2B5EF4-FFF2-40B4-BE49-F238E27FC236}">
                  <a16:creationId xmlns:a16="http://schemas.microsoft.com/office/drawing/2014/main" id="{00000000-0008-0000-0600-0000B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140" name="Check Box 180" hidden="1">
              <a:extLst>
                <a:ext uri="{63B3BB69-23CF-44E3-9099-C40C66FF867C}">
                  <a14:compatExt spid="_x0000_s41140"/>
                </a:ext>
                <a:ext uri="{FF2B5EF4-FFF2-40B4-BE49-F238E27FC236}">
                  <a16:creationId xmlns:a16="http://schemas.microsoft.com/office/drawing/2014/main" id="{00000000-0008-0000-0600-0000B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141" name="Check Box 181" hidden="1">
              <a:extLst>
                <a:ext uri="{63B3BB69-23CF-44E3-9099-C40C66FF867C}">
                  <a14:compatExt spid="_x0000_s41141"/>
                </a:ext>
                <a:ext uri="{FF2B5EF4-FFF2-40B4-BE49-F238E27FC236}">
                  <a16:creationId xmlns:a16="http://schemas.microsoft.com/office/drawing/2014/main" id="{00000000-0008-0000-0600-0000B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142" name="Check Box 182" hidden="1">
              <a:extLst>
                <a:ext uri="{63B3BB69-23CF-44E3-9099-C40C66FF867C}">
                  <a14:compatExt spid="_x0000_s41142"/>
                </a:ext>
                <a:ext uri="{FF2B5EF4-FFF2-40B4-BE49-F238E27FC236}">
                  <a16:creationId xmlns:a16="http://schemas.microsoft.com/office/drawing/2014/main" id="{00000000-0008-0000-0600-0000B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143" name="Check Box 183" hidden="1">
              <a:extLst>
                <a:ext uri="{63B3BB69-23CF-44E3-9099-C40C66FF867C}">
                  <a14:compatExt spid="_x0000_s41143"/>
                </a:ext>
                <a:ext uri="{FF2B5EF4-FFF2-40B4-BE49-F238E27FC236}">
                  <a16:creationId xmlns:a16="http://schemas.microsoft.com/office/drawing/2014/main" id="{00000000-0008-0000-0600-0000B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144" name="Check Box 184" hidden="1">
              <a:extLst>
                <a:ext uri="{63B3BB69-23CF-44E3-9099-C40C66FF867C}">
                  <a14:compatExt spid="_x0000_s41144"/>
                </a:ext>
                <a:ext uri="{FF2B5EF4-FFF2-40B4-BE49-F238E27FC236}">
                  <a16:creationId xmlns:a16="http://schemas.microsoft.com/office/drawing/2014/main" id="{00000000-0008-0000-0600-0000B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145" name="Check Box 185" hidden="1">
              <a:extLst>
                <a:ext uri="{63B3BB69-23CF-44E3-9099-C40C66FF867C}">
                  <a14:compatExt spid="_x0000_s41145"/>
                </a:ext>
                <a:ext uri="{FF2B5EF4-FFF2-40B4-BE49-F238E27FC236}">
                  <a16:creationId xmlns:a16="http://schemas.microsoft.com/office/drawing/2014/main" id="{00000000-0008-0000-0600-0000B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146" name="Check Box 186" hidden="1">
              <a:extLst>
                <a:ext uri="{63B3BB69-23CF-44E3-9099-C40C66FF867C}">
                  <a14:compatExt spid="_x0000_s41146"/>
                </a:ext>
                <a:ext uri="{FF2B5EF4-FFF2-40B4-BE49-F238E27FC236}">
                  <a16:creationId xmlns:a16="http://schemas.microsoft.com/office/drawing/2014/main" id="{00000000-0008-0000-0600-0000B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147" name="Check Box 187" hidden="1">
              <a:extLst>
                <a:ext uri="{63B3BB69-23CF-44E3-9099-C40C66FF867C}">
                  <a14:compatExt spid="_x0000_s41147"/>
                </a:ext>
                <a:ext uri="{FF2B5EF4-FFF2-40B4-BE49-F238E27FC236}">
                  <a16:creationId xmlns:a16="http://schemas.microsoft.com/office/drawing/2014/main" id="{00000000-0008-0000-0600-0000B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148" name="Check Box 188" hidden="1">
              <a:extLst>
                <a:ext uri="{63B3BB69-23CF-44E3-9099-C40C66FF867C}">
                  <a14:compatExt spid="_x0000_s41148"/>
                </a:ext>
                <a:ext uri="{FF2B5EF4-FFF2-40B4-BE49-F238E27FC236}">
                  <a16:creationId xmlns:a16="http://schemas.microsoft.com/office/drawing/2014/main" id="{00000000-0008-0000-0600-0000B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149" name="Check Box 189" hidden="1">
              <a:extLst>
                <a:ext uri="{63B3BB69-23CF-44E3-9099-C40C66FF867C}">
                  <a14:compatExt spid="_x0000_s41149"/>
                </a:ext>
                <a:ext uri="{FF2B5EF4-FFF2-40B4-BE49-F238E27FC236}">
                  <a16:creationId xmlns:a16="http://schemas.microsoft.com/office/drawing/2014/main" id="{00000000-0008-0000-0600-0000B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150" name="Check Box 190" hidden="1">
              <a:extLst>
                <a:ext uri="{63B3BB69-23CF-44E3-9099-C40C66FF867C}">
                  <a14:compatExt spid="_x0000_s41150"/>
                </a:ext>
                <a:ext uri="{FF2B5EF4-FFF2-40B4-BE49-F238E27FC236}">
                  <a16:creationId xmlns:a16="http://schemas.microsoft.com/office/drawing/2014/main" id="{00000000-0008-0000-0600-0000B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151" name="Check Box 191" hidden="1">
              <a:extLst>
                <a:ext uri="{63B3BB69-23CF-44E3-9099-C40C66FF867C}">
                  <a14:compatExt spid="_x0000_s41151"/>
                </a:ext>
                <a:ext uri="{FF2B5EF4-FFF2-40B4-BE49-F238E27FC236}">
                  <a16:creationId xmlns:a16="http://schemas.microsoft.com/office/drawing/2014/main" id="{00000000-0008-0000-0600-0000B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152" name="Check Box 192" hidden="1">
              <a:extLst>
                <a:ext uri="{63B3BB69-23CF-44E3-9099-C40C66FF867C}">
                  <a14:compatExt spid="_x0000_s41152"/>
                </a:ext>
                <a:ext uri="{FF2B5EF4-FFF2-40B4-BE49-F238E27FC236}">
                  <a16:creationId xmlns:a16="http://schemas.microsoft.com/office/drawing/2014/main" id="{00000000-0008-0000-0600-0000C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153" name="Check Box 193" hidden="1">
              <a:extLst>
                <a:ext uri="{63B3BB69-23CF-44E3-9099-C40C66FF867C}">
                  <a14:compatExt spid="_x0000_s41153"/>
                </a:ext>
                <a:ext uri="{FF2B5EF4-FFF2-40B4-BE49-F238E27FC236}">
                  <a16:creationId xmlns:a16="http://schemas.microsoft.com/office/drawing/2014/main" id="{00000000-0008-0000-0600-0000C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154" name="Check Box 194" hidden="1">
              <a:extLst>
                <a:ext uri="{63B3BB69-23CF-44E3-9099-C40C66FF867C}">
                  <a14:compatExt spid="_x0000_s41154"/>
                </a:ext>
                <a:ext uri="{FF2B5EF4-FFF2-40B4-BE49-F238E27FC236}">
                  <a16:creationId xmlns:a16="http://schemas.microsoft.com/office/drawing/2014/main" id="{00000000-0008-0000-0600-0000C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155" name="Check Box 195" hidden="1">
              <a:extLst>
                <a:ext uri="{63B3BB69-23CF-44E3-9099-C40C66FF867C}">
                  <a14:compatExt spid="_x0000_s41155"/>
                </a:ext>
                <a:ext uri="{FF2B5EF4-FFF2-40B4-BE49-F238E27FC236}">
                  <a16:creationId xmlns:a16="http://schemas.microsoft.com/office/drawing/2014/main" id="{00000000-0008-0000-0600-0000C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156" name="Check Box 196" hidden="1">
              <a:extLst>
                <a:ext uri="{63B3BB69-23CF-44E3-9099-C40C66FF867C}">
                  <a14:compatExt spid="_x0000_s41156"/>
                </a:ext>
                <a:ext uri="{FF2B5EF4-FFF2-40B4-BE49-F238E27FC236}">
                  <a16:creationId xmlns:a16="http://schemas.microsoft.com/office/drawing/2014/main" id="{00000000-0008-0000-0600-0000C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157" name="Check Box 197" hidden="1">
              <a:extLst>
                <a:ext uri="{63B3BB69-23CF-44E3-9099-C40C66FF867C}">
                  <a14:compatExt spid="_x0000_s41157"/>
                </a:ext>
                <a:ext uri="{FF2B5EF4-FFF2-40B4-BE49-F238E27FC236}">
                  <a16:creationId xmlns:a16="http://schemas.microsoft.com/office/drawing/2014/main" id="{00000000-0008-0000-0600-0000C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158" name="Check Box 198" hidden="1">
              <a:extLst>
                <a:ext uri="{63B3BB69-23CF-44E3-9099-C40C66FF867C}">
                  <a14:compatExt spid="_x0000_s41158"/>
                </a:ext>
                <a:ext uri="{FF2B5EF4-FFF2-40B4-BE49-F238E27FC236}">
                  <a16:creationId xmlns:a16="http://schemas.microsoft.com/office/drawing/2014/main" id="{00000000-0008-0000-0600-0000C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159" name="Check Box 199" hidden="1">
              <a:extLst>
                <a:ext uri="{63B3BB69-23CF-44E3-9099-C40C66FF867C}">
                  <a14:compatExt spid="_x0000_s41159"/>
                </a:ext>
                <a:ext uri="{FF2B5EF4-FFF2-40B4-BE49-F238E27FC236}">
                  <a16:creationId xmlns:a16="http://schemas.microsoft.com/office/drawing/2014/main" id="{00000000-0008-0000-0600-0000C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8.xml"/><Relationship Id="rId117" Type="http://schemas.openxmlformats.org/officeDocument/2006/relationships/ctrlProp" Target="../ctrlProps/ctrlProp149.xml"/><Relationship Id="rId21" Type="http://schemas.openxmlformats.org/officeDocument/2006/relationships/ctrlProp" Target="../ctrlProps/ctrlProp53.xml"/><Relationship Id="rId42" Type="http://schemas.openxmlformats.org/officeDocument/2006/relationships/ctrlProp" Target="../ctrlProps/ctrlProp74.xml"/><Relationship Id="rId47" Type="http://schemas.openxmlformats.org/officeDocument/2006/relationships/ctrlProp" Target="../ctrlProps/ctrlProp79.xml"/><Relationship Id="rId63" Type="http://schemas.openxmlformats.org/officeDocument/2006/relationships/ctrlProp" Target="../ctrlProps/ctrlProp95.xml"/><Relationship Id="rId68" Type="http://schemas.openxmlformats.org/officeDocument/2006/relationships/ctrlProp" Target="../ctrlProps/ctrlProp100.xml"/><Relationship Id="rId84" Type="http://schemas.openxmlformats.org/officeDocument/2006/relationships/ctrlProp" Target="../ctrlProps/ctrlProp116.xml"/><Relationship Id="rId89" Type="http://schemas.openxmlformats.org/officeDocument/2006/relationships/ctrlProp" Target="../ctrlProps/ctrlProp121.xml"/><Relationship Id="rId112" Type="http://schemas.openxmlformats.org/officeDocument/2006/relationships/ctrlProp" Target="../ctrlProps/ctrlProp144.xml"/><Relationship Id="rId16" Type="http://schemas.openxmlformats.org/officeDocument/2006/relationships/ctrlProp" Target="../ctrlProps/ctrlProp48.xml"/><Relationship Id="rId107" Type="http://schemas.openxmlformats.org/officeDocument/2006/relationships/ctrlProp" Target="../ctrlProps/ctrlProp139.xml"/><Relationship Id="rId11" Type="http://schemas.openxmlformats.org/officeDocument/2006/relationships/ctrlProp" Target="../ctrlProps/ctrlProp43.xml"/><Relationship Id="rId32" Type="http://schemas.openxmlformats.org/officeDocument/2006/relationships/ctrlProp" Target="../ctrlProps/ctrlProp64.xml"/><Relationship Id="rId37" Type="http://schemas.openxmlformats.org/officeDocument/2006/relationships/ctrlProp" Target="../ctrlProps/ctrlProp69.xml"/><Relationship Id="rId53" Type="http://schemas.openxmlformats.org/officeDocument/2006/relationships/ctrlProp" Target="../ctrlProps/ctrlProp85.xml"/><Relationship Id="rId58" Type="http://schemas.openxmlformats.org/officeDocument/2006/relationships/ctrlProp" Target="../ctrlProps/ctrlProp90.xml"/><Relationship Id="rId74" Type="http://schemas.openxmlformats.org/officeDocument/2006/relationships/ctrlProp" Target="../ctrlProps/ctrlProp106.xml"/><Relationship Id="rId79" Type="http://schemas.openxmlformats.org/officeDocument/2006/relationships/ctrlProp" Target="../ctrlProps/ctrlProp111.xml"/><Relationship Id="rId102" Type="http://schemas.openxmlformats.org/officeDocument/2006/relationships/ctrlProp" Target="../ctrlProps/ctrlProp134.xml"/><Relationship Id="rId5" Type="http://schemas.openxmlformats.org/officeDocument/2006/relationships/ctrlProp" Target="../ctrlProps/ctrlProp37.xml"/><Relationship Id="rId61" Type="http://schemas.openxmlformats.org/officeDocument/2006/relationships/ctrlProp" Target="../ctrlProps/ctrlProp93.xml"/><Relationship Id="rId82" Type="http://schemas.openxmlformats.org/officeDocument/2006/relationships/ctrlProp" Target="../ctrlProps/ctrlProp114.xml"/><Relationship Id="rId90" Type="http://schemas.openxmlformats.org/officeDocument/2006/relationships/ctrlProp" Target="../ctrlProps/ctrlProp122.xml"/><Relationship Id="rId95" Type="http://schemas.openxmlformats.org/officeDocument/2006/relationships/ctrlProp" Target="../ctrlProps/ctrlProp127.xml"/><Relationship Id="rId19" Type="http://schemas.openxmlformats.org/officeDocument/2006/relationships/ctrlProp" Target="../ctrlProps/ctrlProp5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56" Type="http://schemas.openxmlformats.org/officeDocument/2006/relationships/ctrlProp" Target="../ctrlProps/ctrlProp88.xml"/><Relationship Id="rId64" Type="http://schemas.openxmlformats.org/officeDocument/2006/relationships/ctrlProp" Target="../ctrlProps/ctrlProp96.xml"/><Relationship Id="rId69" Type="http://schemas.openxmlformats.org/officeDocument/2006/relationships/ctrlProp" Target="../ctrlProps/ctrlProp101.xml"/><Relationship Id="rId77" Type="http://schemas.openxmlformats.org/officeDocument/2006/relationships/ctrlProp" Target="../ctrlProps/ctrlProp109.xml"/><Relationship Id="rId100" Type="http://schemas.openxmlformats.org/officeDocument/2006/relationships/ctrlProp" Target="../ctrlProps/ctrlProp132.xml"/><Relationship Id="rId105" Type="http://schemas.openxmlformats.org/officeDocument/2006/relationships/ctrlProp" Target="../ctrlProps/ctrlProp137.xml"/><Relationship Id="rId113" Type="http://schemas.openxmlformats.org/officeDocument/2006/relationships/ctrlProp" Target="../ctrlProps/ctrlProp145.xml"/><Relationship Id="rId118" Type="http://schemas.openxmlformats.org/officeDocument/2006/relationships/ctrlProp" Target="../ctrlProps/ctrlProp150.xml"/><Relationship Id="rId8" Type="http://schemas.openxmlformats.org/officeDocument/2006/relationships/ctrlProp" Target="../ctrlProps/ctrlProp40.xml"/><Relationship Id="rId51" Type="http://schemas.openxmlformats.org/officeDocument/2006/relationships/ctrlProp" Target="../ctrlProps/ctrlProp83.xml"/><Relationship Id="rId72" Type="http://schemas.openxmlformats.org/officeDocument/2006/relationships/ctrlProp" Target="../ctrlProps/ctrlProp104.xml"/><Relationship Id="rId80" Type="http://schemas.openxmlformats.org/officeDocument/2006/relationships/ctrlProp" Target="../ctrlProps/ctrlProp112.xml"/><Relationship Id="rId85" Type="http://schemas.openxmlformats.org/officeDocument/2006/relationships/ctrlProp" Target="../ctrlProps/ctrlProp117.xml"/><Relationship Id="rId93" Type="http://schemas.openxmlformats.org/officeDocument/2006/relationships/ctrlProp" Target="../ctrlProps/ctrlProp125.xml"/><Relationship Id="rId98" Type="http://schemas.openxmlformats.org/officeDocument/2006/relationships/ctrlProp" Target="../ctrlProps/ctrlProp130.xml"/><Relationship Id="rId121" Type="http://schemas.openxmlformats.org/officeDocument/2006/relationships/ctrlProp" Target="../ctrlProps/ctrlProp153.xml"/><Relationship Id="rId3" Type="http://schemas.openxmlformats.org/officeDocument/2006/relationships/vmlDrawing" Target="../drawings/vmlDrawing2.v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59" Type="http://schemas.openxmlformats.org/officeDocument/2006/relationships/ctrlProp" Target="../ctrlProps/ctrlProp91.xml"/><Relationship Id="rId67" Type="http://schemas.openxmlformats.org/officeDocument/2006/relationships/ctrlProp" Target="../ctrlProps/ctrlProp99.xml"/><Relationship Id="rId103" Type="http://schemas.openxmlformats.org/officeDocument/2006/relationships/ctrlProp" Target="../ctrlProps/ctrlProp135.xml"/><Relationship Id="rId108" Type="http://schemas.openxmlformats.org/officeDocument/2006/relationships/ctrlProp" Target="../ctrlProps/ctrlProp140.xml"/><Relationship Id="rId116" Type="http://schemas.openxmlformats.org/officeDocument/2006/relationships/ctrlProp" Target="../ctrlProps/ctrlProp148.xml"/><Relationship Id="rId20" Type="http://schemas.openxmlformats.org/officeDocument/2006/relationships/ctrlProp" Target="../ctrlProps/ctrlProp52.xml"/><Relationship Id="rId41" Type="http://schemas.openxmlformats.org/officeDocument/2006/relationships/ctrlProp" Target="../ctrlProps/ctrlProp73.xml"/><Relationship Id="rId54" Type="http://schemas.openxmlformats.org/officeDocument/2006/relationships/ctrlProp" Target="../ctrlProps/ctrlProp86.xml"/><Relationship Id="rId62" Type="http://schemas.openxmlformats.org/officeDocument/2006/relationships/ctrlProp" Target="../ctrlProps/ctrlProp94.xml"/><Relationship Id="rId70" Type="http://schemas.openxmlformats.org/officeDocument/2006/relationships/ctrlProp" Target="../ctrlProps/ctrlProp102.xml"/><Relationship Id="rId75" Type="http://schemas.openxmlformats.org/officeDocument/2006/relationships/ctrlProp" Target="../ctrlProps/ctrlProp107.xml"/><Relationship Id="rId83" Type="http://schemas.openxmlformats.org/officeDocument/2006/relationships/ctrlProp" Target="../ctrlProps/ctrlProp115.xml"/><Relationship Id="rId88" Type="http://schemas.openxmlformats.org/officeDocument/2006/relationships/ctrlProp" Target="../ctrlProps/ctrlProp120.xml"/><Relationship Id="rId91" Type="http://schemas.openxmlformats.org/officeDocument/2006/relationships/ctrlProp" Target="../ctrlProps/ctrlProp123.xml"/><Relationship Id="rId96" Type="http://schemas.openxmlformats.org/officeDocument/2006/relationships/ctrlProp" Target="../ctrlProps/ctrlProp128.xml"/><Relationship Id="rId111" Type="http://schemas.openxmlformats.org/officeDocument/2006/relationships/ctrlProp" Target="../ctrlProps/ctrlProp143.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57" Type="http://schemas.openxmlformats.org/officeDocument/2006/relationships/ctrlProp" Target="../ctrlProps/ctrlProp89.xml"/><Relationship Id="rId106" Type="http://schemas.openxmlformats.org/officeDocument/2006/relationships/ctrlProp" Target="../ctrlProps/ctrlProp138.xml"/><Relationship Id="rId114" Type="http://schemas.openxmlformats.org/officeDocument/2006/relationships/ctrlProp" Target="../ctrlProps/ctrlProp146.xml"/><Relationship Id="rId119" Type="http://schemas.openxmlformats.org/officeDocument/2006/relationships/ctrlProp" Target="../ctrlProps/ctrlProp151.xml"/><Relationship Id="rId10" Type="http://schemas.openxmlformats.org/officeDocument/2006/relationships/ctrlProp" Target="../ctrlProps/ctrlProp42.xml"/><Relationship Id="rId31" Type="http://schemas.openxmlformats.org/officeDocument/2006/relationships/ctrlProp" Target="../ctrlProps/ctrlProp63.xml"/><Relationship Id="rId44" Type="http://schemas.openxmlformats.org/officeDocument/2006/relationships/ctrlProp" Target="../ctrlProps/ctrlProp76.xml"/><Relationship Id="rId52" Type="http://schemas.openxmlformats.org/officeDocument/2006/relationships/ctrlProp" Target="../ctrlProps/ctrlProp84.xml"/><Relationship Id="rId60" Type="http://schemas.openxmlformats.org/officeDocument/2006/relationships/ctrlProp" Target="../ctrlProps/ctrlProp92.xml"/><Relationship Id="rId65" Type="http://schemas.openxmlformats.org/officeDocument/2006/relationships/ctrlProp" Target="../ctrlProps/ctrlProp97.xml"/><Relationship Id="rId73" Type="http://schemas.openxmlformats.org/officeDocument/2006/relationships/ctrlProp" Target="../ctrlProps/ctrlProp105.xml"/><Relationship Id="rId78" Type="http://schemas.openxmlformats.org/officeDocument/2006/relationships/ctrlProp" Target="../ctrlProps/ctrlProp110.xml"/><Relationship Id="rId81" Type="http://schemas.openxmlformats.org/officeDocument/2006/relationships/ctrlProp" Target="../ctrlProps/ctrlProp113.xml"/><Relationship Id="rId86" Type="http://schemas.openxmlformats.org/officeDocument/2006/relationships/ctrlProp" Target="../ctrlProps/ctrlProp118.xml"/><Relationship Id="rId94" Type="http://schemas.openxmlformats.org/officeDocument/2006/relationships/ctrlProp" Target="../ctrlProps/ctrlProp126.xml"/><Relationship Id="rId99" Type="http://schemas.openxmlformats.org/officeDocument/2006/relationships/ctrlProp" Target="../ctrlProps/ctrlProp131.xml"/><Relationship Id="rId101" Type="http://schemas.openxmlformats.org/officeDocument/2006/relationships/ctrlProp" Target="../ctrlProps/ctrlProp133.xml"/><Relationship Id="rId122" Type="http://schemas.openxmlformats.org/officeDocument/2006/relationships/ctrlProp" Target="../ctrlProps/ctrlProp154.xml"/><Relationship Id="rId4" Type="http://schemas.openxmlformats.org/officeDocument/2006/relationships/ctrlProp" Target="../ctrlProps/ctrlProp36.xml"/><Relationship Id="rId9" Type="http://schemas.openxmlformats.org/officeDocument/2006/relationships/ctrlProp" Target="../ctrlProps/ctrlProp41.xml"/><Relationship Id="rId13" Type="http://schemas.openxmlformats.org/officeDocument/2006/relationships/ctrlProp" Target="../ctrlProps/ctrlProp45.xml"/><Relationship Id="rId18" Type="http://schemas.openxmlformats.org/officeDocument/2006/relationships/ctrlProp" Target="../ctrlProps/ctrlProp50.xml"/><Relationship Id="rId39" Type="http://schemas.openxmlformats.org/officeDocument/2006/relationships/ctrlProp" Target="../ctrlProps/ctrlProp71.xml"/><Relationship Id="rId109" Type="http://schemas.openxmlformats.org/officeDocument/2006/relationships/ctrlProp" Target="../ctrlProps/ctrlProp141.xml"/><Relationship Id="rId34" Type="http://schemas.openxmlformats.org/officeDocument/2006/relationships/ctrlProp" Target="../ctrlProps/ctrlProp66.xml"/><Relationship Id="rId50" Type="http://schemas.openxmlformats.org/officeDocument/2006/relationships/ctrlProp" Target="../ctrlProps/ctrlProp82.xml"/><Relationship Id="rId55" Type="http://schemas.openxmlformats.org/officeDocument/2006/relationships/ctrlProp" Target="../ctrlProps/ctrlProp87.xml"/><Relationship Id="rId76" Type="http://schemas.openxmlformats.org/officeDocument/2006/relationships/ctrlProp" Target="../ctrlProps/ctrlProp108.xml"/><Relationship Id="rId97" Type="http://schemas.openxmlformats.org/officeDocument/2006/relationships/ctrlProp" Target="../ctrlProps/ctrlProp129.xml"/><Relationship Id="rId104" Type="http://schemas.openxmlformats.org/officeDocument/2006/relationships/ctrlProp" Target="../ctrlProps/ctrlProp136.xml"/><Relationship Id="rId120" Type="http://schemas.openxmlformats.org/officeDocument/2006/relationships/ctrlProp" Target="../ctrlProps/ctrlProp152.xml"/><Relationship Id="rId7" Type="http://schemas.openxmlformats.org/officeDocument/2006/relationships/ctrlProp" Target="../ctrlProps/ctrlProp39.xml"/><Relationship Id="rId71" Type="http://schemas.openxmlformats.org/officeDocument/2006/relationships/ctrlProp" Target="../ctrlProps/ctrlProp103.xml"/><Relationship Id="rId92" Type="http://schemas.openxmlformats.org/officeDocument/2006/relationships/ctrlProp" Target="../ctrlProps/ctrlProp124.xml"/><Relationship Id="rId2" Type="http://schemas.openxmlformats.org/officeDocument/2006/relationships/drawing" Target="../drawings/drawing3.xml"/><Relationship Id="rId29" Type="http://schemas.openxmlformats.org/officeDocument/2006/relationships/ctrlProp" Target="../ctrlProps/ctrlProp61.xml"/><Relationship Id="rId24" Type="http://schemas.openxmlformats.org/officeDocument/2006/relationships/ctrlProp" Target="../ctrlProps/ctrlProp56.xml"/><Relationship Id="rId40" Type="http://schemas.openxmlformats.org/officeDocument/2006/relationships/ctrlProp" Target="../ctrlProps/ctrlProp72.xml"/><Relationship Id="rId45" Type="http://schemas.openxmlformats.org/officeDocument/2006/relationships/ctrlProp" Target="../ctrlProps/ctrlProp77.xml"/><Relationship Id="rId66" Type="http://schemas.openxmlformats.org/officeDocument/2006/relationships/ctrlProp" Target="../ctrlProps/ctrlProp98.xml"/><Relationship Id="rId87" Type="http://schemas.openxmlformats.org/officeDocument/2006/relationships/ctrlProp" Target="../ctrlProps/ctrlProp119.xml"/><Relationship Id="rId110" Type="http://schemas.openxmlformats.org/officeDocument/2006/relationships/ctrlProp" Target="../ctrlProps/ctrlProp142.xml"/><Relationship Id="rId115" Type="http://schemas.openxmlformats.org/officeDocument/2006/relationships/ctrlProp" Target="../ctrlProps/ctrlProp14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77.xml"/><Relationship Id="rId117" Type="http://schemas.openxmlformats.org/officeDocument/2006/relationships/ctrlProp" Target="../ctrlProps/ctrlProp268.xml"/><Relationship Id="rId21" Type="http://schemas.openxmlformats.org/officeDocument/2006/relationships/ctrlProp" Target="../ctrlProps/ctrlProp172.xml"/><Relationship Id="rId42" Type="http://schemas.openxmlformats.org/officeDocument/2006/relationships/ctrlProp" Target="../ctrlProps/ctrlProp193.xml"/><Relationship Id="rId47" Type="http://schemas.openxmlformats.org/officeDocument/2006/relationships/ctrlProp" Target="../ctrlProps/ctrlProp198.xml"/><Relationship Id="rId63" Type="http://schemas.openxmlformats.org/officeDocument/2006/relationships/ctrlProp" Target="../ctrlProps/ctrlProp214.xml"/><Relationship Id="rId68" Type="http://schemas.openxmlformats.org/officeDocument/2006/relationships/ctrlProp" Target="../ctrlProps/ctrlProp219.xml"/><Relationship Id="rId84" Type="http://schemas.openxmlformats.org/officeDocument/2006/relationships/ctrlProp" Target="../ctrlProps/ctrlProp235.xml"/><Relationship Id="rId89" Type="http://schemas.openxmlformats.org/officeDocument/2006/relationships/ctrlProp" Target="../ctrlProps/ctrlProp240.xml"/><Relationship Id="rId112" Type="http://schemas.openxmlformats.org/officeDocument/2006/relationships/ctrlProp" Target="../ctrlProps/ctrlProp263.xml"/><Relationship Id="rId133" Type="http://schemas.openxmlformats.org/officeDocument/2006/relationships/ctrlProp" Target="../ctrlProps/ctrlProp284.xml"/><Relationship Id="rId16" Type="http://schemas.openxmlformats.org/officeDocument/2006/relationships/ctrlProp" Target="../ctrlProps/ctrlProp167.xml"/><Relationship Id="rId107" Type="http://schemas.openxmlformats.org/officeDocument/2006/relationships/ctrlProp" Target="../ctrlProps/ctrlProp258.xml"/><Relationship Id="rId11" Type="http://schemas.openxmlformats.org/officeDocument/2006/relationships/ctrlProp" Target="../ctrlProps/ctrlProp162.xml"/><Relationship Id="rId32" Type="http://schemas.openxmlformats.org/officeDocument/2006/relationships/ctrlProp" Target="../ctrlProps/ctrlProp183.xml"/><Relationship Id="rId37" Type="http://schemas.openxmlformats.org/officeDocument/2006/relationships/ctrlProp" Target="../ctrlProps/ctrlProp188.xml"/><Relationship Id="rId53" Type="http://schemas.openxmlformats.org/officeDocument/2006/relationships/ctrlProp" Target="../ctrlProps/ctrlProp204.xml"/><Relationship Id="rId58" Type="http://schemas.openxmlformats.org/officeDocument/2006/relationships/ctrlProp" Target="../ctrlProps/ctrlProp209.xml"/><Relationship Id="rId74" Type="http://schemas.openxmlformats.org/officeDocument/2006/relationships/ctrlProp" Target="../ctrlProps/ctrlProp225.xml"/><Relationship Id="rId79" Type="http://schemas.openxmlformats.org/officeDocument/2006/relationships/ctrlProp" Target="../ctrlProps/ctrlProp230.xml"/><Relationship Id="rId102" Type="http://schemas.openxmlformats.org/officeDocument/2006/relationships/ctrlProp" Target="../ctrlProps/ctrlProp253.xml"/><Relationship Id="rId123" Type="http://schemas.openxmlformats.org/officeDocument/2006/relationships/ctrlProp" Target="../ctrlProps/ctrlProp274.xml"/><Relationship Id="rId128" Type="http://schemas.openxmlformats.org/officeDocument/2006/relationships/ctrlProp" Target="../ctrlProps/ctrlProp279.xml"/><Relationship Id="rId5" Type="http://schemas.openxmlformats.org/officeDocument/2006/relationships/ctrlProp" Target="../ctrlProps/ctrlProp156.xml"/><Relationship Id="rId90" Type="http://schemas.openxmlformats.org/officeDocument/2006/relationships/ctrlProp" Target="../ctrlProps/ctrlProp241.xml"/><Relationship Id="rId95" Type="http://schemas.openxmlformats.org/officeDocument/2006/relationships/ctrlProp" Target="../ctrlProps/ctrlProp246.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43" Type="http://schemas.openxmlformats.org/officeDocument/2006/relationships/ctrlProp" Target="../ctrlProps/ctrlProp194.xml"/><Relationship Id="rId48" Type="http://schemas.openxmlformats.org/officeDocument/2006/relationships/ctrlProp" Target="../ctrlProps/ctrlProp199.xml"/><Relationship Id="rId56" Type="http://schemas.openxmlformats.org/officeDocument/2006/relationships/ctrlProp" Target="../ctrlProps/ctrlProp207.xml"/><Relationship Id="rId64" Type="http://schemas.openxmlformats.org/officeDocument/2006/relationships/ctrlProp" Target="../ctrlProps/ctrlProp215.xml"/><Relationship Id="rId69" Type="http://schemas.openxmlformats.org/officeDocument/2006/relationships/ctrlProp" Target="../ctrlProps/ctrlProp220.xml"/><Relationship Id="rId77" Type="http://schemas.openxmlformats.org/officeDocument/2006/relationships/ctrlProp" Target="../ctrlProps/ctrlProp228.xml"/><Relationship Id="rId100" Type="http://schemas.openxmlformats.org/officeDocument/2006/relationships/ctrlProp" Target="../ctrlProps/ctrlProp251.xml"/><Relationship Id="rId105" Type="http://schemas.openxmlformats.org/officeDocument/2006/relationships/ctrlProp" Target="../ctrlProps/ctrlProp256.xml"/><Relationship Id="rId113" Type="http://schemas.openxmlformats.org/officeDocument/2006/relationships/ctrlProp" Target="../ctrlProps/ctrlProp264.xml"/><Relationship Id="rId118" Type="http://schemas.openxmlformats.org/officeDocument/2006/relationships/ctrlProp" Target="../ctrlProps/ctrlProp269.xml"/><Relationship Id="rId126" Type="http://schemas.openxmlformats.org/officeDocument/2006/relationships/ctrlProp" Target="../ctrlProps/ctrlProp277.xml"/><Relationship Id="rId134" Type="http://schemas.openxmlformats.org/officeDocument/2006/relationships/ctrlProp" Target="../ctrlProps/ctrlProp285.xml"/><Relationship Id="rId8" Type="http://schemas.openxmlformats.org/officeDocument/2006/relationships/ctrlProp" Target="../ctrlProps/ctrlProp159.xml"/><Relationship Id="rId51" Type="http://schemas.openxmlformats.org/officeDocument/2006/relationships/ctrlProp" Target="../ctrlProps/ctrlProp202.xml"/><Relationship Id="rId72" Type="http://schemas.openxmlformats.org/officeDocument/2006/relationships/ctrlProp" Target="../ctrlProps/ctrlProp223.xml"/><Relationship Id="rId80" Type="http://schemas.openxmlformats.org/officeDocument/2006/relationships/ctrlProp" Target="../ctrlProps/ctrlProp231.xml"/><Relationship Id="rId85" Type="http://schemas.openxmlformats.org/officeDocument/2006/relationships/ctrlProp" Target="../ctrlProps/ctrlProp236.xml"/><Relationship Id="rId93" Type="http://schemas.openxmlformats.org/officeDocument/2006/relationships/ctrlProp" Target="../ctrlProps/ctrlProp244.xml"/><Relationship Id="rId98" Type="http://schemas.openxmlformats.org/officeDocument/2006/relationships/ctrlProp" Target="../ctrlProps/ctrlProp249.xml"/><Relationship Id="rId121" Type="http://schemas.openxmlformats.org/officeDocument/2006/relationships/ctrlProp" Target="../ctrlProps/ctrlProp272.xml"/><Relationship Id="rId3" Type="http://schemas.openxmlformats.org/officeDocument/2006/relationships/vmlDrawing" Target="../drawings/vmlDrawing3.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59" Type="http://schemas.openxmlformats.org/officeDocument/2006/relationships/ctrlProp" Target="../ctrlProps/ctrlProp210.xml"/><Relationship Id="rId67" Type="http://schemas.openxmlformats.org/officeDocument/2006/relationships/ctrlProp" Target="../ctrlProps/ctrlProp218.xml"/><Relationship Id="rId103" Type="http://schemas.openxmlformats.org/officeDocument/2006/relationships/ctrlProp" Target="../ctrlProps/ctrlProp254.xml"/><Relationship Id="rId108" Type="http://schemas.openxmlformats.org/officeDocument/2006/relationships/ctrlProp" Target="../ctrlProps/ctrlProp259.xml"/><Relationship Id="rId116" Type="http://schemas.openxmlformats.org/officeDocument/2006/relationships/ctrlProp" Target="../ctrlProps/ctrlProp267.xml"/><Relationship Id="rId124" Type="http://schemas.openxmlformats.org/officeDocument/2006/relationships/ctrlProp" Target="../ctrlProps/ctrlProp275.xml"/><Relationship Id="rId129" Type="http://schemas.openxmlformats.org/officeDocument/2006/relationships/ctrlProp" Target="../ctrlProps/ctrlProp280.xml"/><Relationship Id="rId137" Type="http://schemas.openxmlformats.org/officeDocument/2006/relationships/ctrlProp" Target="../ctrlProps/ctrlProp288.xml"/><Relationship Id="rId20" Type="http://schemas.openxmlformats.org/officeDocument/2006/relationships/ctrlProp" Target="../ctrlProps/ctrlProp171.xml"/><Relationship Id="rId41" Type="http://schemas.openxmlformats.org/officeDocument/2006/relationships/ctrlProp" Target="../ctrlProps/ctrlProp192.xml"/><Relationship Id="rId54" Type="http://schemas.openxmlformats.org/officeDocument/2006/relationships/ctrlProp" Target="../ctrlProps/ctrlProp205.xml"/><Relationship Id="rId62" Type="http://schemas.openxmlformats.org/officeDocument/2006/relationships/ctrlProp" Target="../ctrlProps/ctrlProp213.xml"/><Relationship Id="rId70" Type="http://schemas.openxmlformats.org/officeDocument/2006/relationships/ctrlProp" Target="../ctrlProps/ctrlProp221.xml"/><Relationship Id="rId75" Type="http://schemas.openxmlformats.org/officeDocument/2006/relationships/ctrlProp" Target="../ctrlProps/ctrlProp226.xml"/><Relationship Id="rId83" Type="http://schemas.openxmlformats.org/officeDocument/2006/relationships/ctrlProp" Target="../ctrlProps/ctrlProp234.xml"/><Relationship Id="rId88" Type="http://schemas.openxmlformats.org/officeDocument/2006/relationships/ctrlProp" Target="../ctrlProps/ctrlProp239.xml"/><Relationship Id="rId91" Type="http://schemas.openxmlformats.org/officeDocument/2006/relationships/ctrlProp" Target="../ctrlProps/ctrlProp242.xml"/><Relationship Id="rId96" Type="http://schemas.openxmlformats.org/officeDocument/2006/relationships/ctrlProp" Target="../ctrlProps/ctrlProp247.xml"/><Relationship Id="rId111" Type="http://schemas.openxmlformats.org/officeDocument/2006/relationships/ctrlProp" Target="../ctrlProps/ctrlProp262.xml"/><Relationship Id="rId132" Type="http://schemas.openxmlformats.org/officeDocument/2006/relationships/ctrlProp" Target="../ctrlProps/ctrlProp283.xml"/><Relationship Id="rId1" Type="http://schemas.openxmlformats.org/officeDocument/2006/relationships/printerSettings" Target="../printerSettings/printerSettings4.bin"/><Relationship Id="rId6" Type="http://schemas.openxmlformats.org/officeDocument/2006/relationships/ctrlProp" Target="../ctrlProps/ctrlProp157.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57" Type="http://schemas.openxmlformats.org/officeDocument/2006/relationships/ctrlProp" Target="../ctrlProps/ctrlProp208.xml"/><Relationship Id="rId106" Type="http://schemas.openxmlformats.org/officeDocument/2006/relationships/ctrlProp" Target="../ctrlProps/ctrlProp257.xml"/><Relationship Id="rId114" Type="http://schemas.openxmlformats.org/officeDocument/2006/relationships/ctrlProp" Target="../ctrlProps/ctrlProp265.xml"/><Relationship Id="rId119" Type="http://schemas.openxmlformats.org/officeDocument/2006/relationships/ctrlProp" Target="../ctrlProps/ctrlProp270.xml"/><Relationship Id="rId127" Type="http://schemas.openxmlformats.org/officeDocument/2006/relationships/ctrlProp" Target="../ctrlProps/ctrlProp278.xml"/><Relationship Id="rId10" Type="http://schemas.openxmlformats.org/officeDocument/2006/relationships/ctrlProp" Target="../ctrlProps/ctrlProp161.xml"/><Relationship Id="rId31" Type="http://schemas.openxmlformats.org/officeDocument/2006/relationships/ctrlProp" Target="../ctrlProps/ctrlProp182.xml"/><Relationship Id="rId44" Type="http://schemas.openxmlformats.org/officeDocument/2006/relationships/ctrlProp" Target="../ctrlProps/ctrlProp195.xml"/><Relationship Id="rId52" Type="http://schemas.openxmlformats.org/officeDocument/2006/relationships/ctrlProp" Target="../ctrlProps/ctrlProp203.xml"/><Relationship Id="rId60" Type="http://schemas.openxmlformats.org/officeDocument/2006/relationships/ctrlProp" Target="../ctrlProps/ctrlProp211.xml"/><Relationship Id="rId65" Type="http://schemas.openxmlformats.org/officeDocument/2006/relationships/ctrlProp" Target="../ctrlProps/ctrlProp216.xml"/><Relationship Id="rId73" Type="http://schemas.openxmlformats.org/officeDocument/2006/relationships/ctrlProp" Target="../ctrlProps/ctrlProp224.xml"/><Relationship Id="rId78" Type="http://schemas.openxmlformats.org/officeDocument/2006/relationships/ctrlProp" Target="../ctrlProps/ctrlProp229.xml"/><Relationship Id="rId81" Type="http://schemas.openxmlformats.org/officeDocument/2006/relationships/ctrlProp" Target="../ctrlProps/ctrlProp232.xml"/><Relationship Id="rId86" Type="http://schemas.openxmlformats.org/officeDocument/2006/relationships/ctrlProp" Target="../ctrlProps/ctrlProp237.xml"/><Relationship Id="rId94" Type="http://schemas.openxmlformats.org/officeDocument/2006/relationships/ctrlProp" Target="../ctrlProps/ctrlProp245.xml"/><Relationship Id="rId99" Type="http://schemas.openxmlformats.org/officeDocument/2006/relationships/ctrlProp" Target="../ctrlProps/ctrlProp250.xml"/><Relationship Id="rId101" Type="http://schemas.openxmlformats.org/officeDocument/2006/relationships/ctrlProp" Target="../ctrlProps/ctrlProp252.xml"/><Relationship Id="rId122" Type="http://schemas.openxmlformats.org/officeDocument/2006/relationships/ctrlProp" Target="../ctrlProps/ctrlProp273.xml"/><Relationship Id="rId130" Type="http://schemas.openxmlformats.org/officeDocument/2006/relationships/ctrlProp" Target="../ctrlProps/ctrlProp281.xml"/><Relationship Id="rId135" Type="http://schemas.openxmlformats.org/officeDocument/2006/relationships/ctrlProp" Target="../ctrlProps/ctrlProp286.xml"/><Relationship Id="rId4" Type="http://schemas.openxmlformats.org/officeDocument/2006/relationships/ctrlProp" Target="../ctrlProps/ctrlProp155.xml"/><Relationship Id="rId9" Type="http://schemas.openxmlformats.org/officeDocument/2006/relationships/ctrlProp" Target="../ctrlProps/ctrlProp160.xml"/><Relationship Id="rId13" Type="http://schemas.openxmlformats.org/officeDocument/2006/relationships/ctrlProp" Target="../ctrlProps/ctrlProp164.xml"/><Relationship Id="rId18" Type="http://schemas.openxmlformats.org/officeDocument/2006/relationships/ctrlProp" Target="../ctrlProps/ctrlProp169.xml"/><Relationship Id="rId39" Type="http://schemas.openxmlformats.org/officeDocument/2006/relationships/ctrlProp" Target="../ctrlProps/ctrlProp190.xml"/><Relationship Id="rId109" Type="http://schemas.openxmlformats.org/officeDocument/2006/relationships/ctrlProp" Target="../ctrlProps/ctrlProp260.xml"/><Relationship Id="rId34" Type="http://schemas.openxmlformats.org/officeDocument/2006/relationships/ctrlProp" Target="../ctrlProps/ctrlProp185.xml"/><Relationship Id="rId50" Type="http://schemas.openxmlformats.org/officeDocument/2006/relationships/ctrlProp" Target="../ctrlProps/ctrlProp201.xml"/><Relationship Id="rId55" Type="http://schemas.openxmlformats.org/officeDocument/2006/relationships/ctrlProp" Target="../ctrlProps/ctrlProp206.xml"/><Relationship Id="rId76" Type="http://schemas.openxmlformats.org/officeDocument/2006/relationships/ctrlProp" Target="../ctrlProps/ctrlProp227.xml"/><Relationship Id="rId97" Type="http://schemas.openxmlformats.org/officeDocument/2006/relationships/ctrlProp" Target="../ctrlProps/ctrlProp248.xml"/><Relationship Id="rId104" Type="http://schemas.openxmlformats.org/officeDocument/2006/relationships/ctrlProp" Target="../ctrlProps/ctrlProp255.xml"/><Relationship Id="rId120" Type="http://schemas.openxmlformats.org/officeDocument/2006/relationships/ctrlProp" Target="../ctrlProps/ctrlProp271.xml"/><Relationship Id="rId125" Type="http://schemas.openxmlformats.org/officeDocument/2006/relationships/ctrlProp" Target="../ctrlProps/ctrlProp276.xml"/><Relationship Id="rId7" Type="http://schemas.openxmlformats.org/officeDocument/2006/relationships/ctrlProp" Target="../ctrlProps/ctrlProp158.xml"/><Relationship Id="rId71" Type="http://schemas.openxmlformats.org/officeDocument/2006/relationships/ctrlProp" Target="../ctrlProps/ctrlProp222.xml"/><Relationship Id="rId92" Type="http://schemas.openxmlformats.org/officeDocument/2006/relationships/ctrlProp" Target="../ctrlProps/ctrlProp243.xml"/><Relationship Id="rId2" Type="http://schemas.openxmlformats.org/officeDocument/2006/relationships/drawing" Target="../drawings/drawing4.xml"/><Relationship Id="rId29" Type="http://schemas.openxmlformats.org/officeDocument/2006/relationships/ctrlProp" Target="../ctrlProps/ctrlProp180.xml"/><Relationship Id="rId24" Type="http://schemas.openxmlformats.org/officeDocument/2006/relationships/ctrlProp" Target="../ctrlProps/ctrlProp175.xml"/><Relationship Id="rId40" Type="http://schemas.openxmlformats.org/officeDocument/2006/relationships/ctrlProp" Target="../ctrlProps/ctrlProp191.xml"/><Relationship Id="rId45" Type="http://schemas.openxmlformats.org/officeDocument/2006/relationships/ctrlProp" Target="../ctrlProps/ctrlProp196.xml"/><Relationship Id="rId66" Type="http://schemas.openxmlformats.org/officeDocument/2006/relationships/ctrlProp" Target="../ctrlProps/ctrlProp217.xml"/><Relationship Id="rId87" Type="http://schemas.openxmlformats.org/officeDocument/2006/relationships/ctrlProp" Target="../ctrlProps/ctrlProp238.xml"/><Relationship Id="rId110" Type="http://schemas.openxmlformats.org/officeDocument/2006/relationships/ctrlProp" Target="../ctrlProps/ctrlProp261.xml"/><Relationship Id="rId115" Type="http://schemas.openxmlformats.org/officeDocument/2006/relationships/ctrlProp" Target="../ctrlProps/ctrlProp266.xml"/><Relationship Id="rId131" Type="http://schemas.openxmlformats.org/officeDocument/2006/relationships/ctrlProp" Target="../ctrlProps/ctrlProp282.xml"/><Relationship Id="rId136" Type="http://schemas.openxmlformats.org/officeDocument/2006/relationships/ctrlProp" Target="../ctrlProps/ctrlProp287.xml"/><Relationship Id="rId61" Type="http://schemas.openxmlformats.org/officeDocument/2006/relationships/ctrlProp" Target="../ctrlProps/ctrlProp212.xml"/><Relationship Id="rId82" Type="http://schemas.openxmlformats.org/officeDocument/2006/relationships/ctrlProp" Target="../ctrlProps/ctrlProp233.xml"/><Relationship Id="rId19"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11.xml"/><Relationship Id="rId117" Type="http://schemas.openxmlformats.org/officeDocument/2006/relationships/ctrlProp" Target="../ctrlProps/ctrlProp402.xml"/><Relationship Id="rId21" Type="http://schemas.openxmlformats.org/officeDocument/2006/relationships/ctrlProp" Target="../ctrlProps/ctrlProp306.xml"/><Relationship Id="rId42" Type="http://schemas.openxmlformats.org/officeDocument/2006/relationships/ctrlProp" Target="../ctrlProps/ctrlProp327.xml"/><Relationship Id="rId47" Type="http://schemas.openxmlformats.org/officeDocument/2006/relationships/ctrlProp" Target="../ctrlProps/ctrlProp332.xml"/><Relationship Id="rId63" Type="http://schemas.openxmlformats.org/officeDocument/2006/relationships/ctrlProp" Target="../ctrlProps/ctrlProp348.xml"/><Relationship Id="rId68" Type="http://schemas.openxmlformats.org/officeDocument/2006/relationships/ctrlProp" Target="../ctrlProps/ctrlProp353.xml"/><Relationship Id="rId84" Type="http://schemas.openxmlformats.org/officeDocument/2006/relationships/ctrlProp" Target="../ctrlProps/ctrlProp369.xml"/><Relationship Id="rId89" Type="http://schemas.openxmlformats.org/officeDocument/2006/relationships/ctrlProp" Target="../ctrlProps/ctrlProp374.xml"/><Relationship Id="rId112" Type="http://schemas.openxmlformats.org/officeDocument/2006/relationships/ctrlProp" Target="../ctrlProps/ctrlProp397.xml"/><Relationship Id="rId133" Type="http://schemas.openxmlformats.org/officeDocument/2006/relationships/ctrlProp" Target="../ctrlProps/ctrlProp418.xml"/><Relationship Id="rId138" Type="http://schemas.openxmlformats.org/officeDocument/2006/relationships/ctrlProp" Target="../ctrlProps/ctrlProp423.xml"/><Relationship Id="rId16" Type="http://schemas.openxmlformats.org/officeDocument/2006/relationships/ctrlProp" Target="../ctrlProps/ctrlProp301.xml"/><Relationship Id="rId107" Type="http://schemas.openxmlformats.org/officeDocument/2006/relationships/ctrlProp" Target="../ctrlProps/ctrlProp392.xml"/><Relationship Id="rId11" Type="http://schemas.openxmlformats.org/officeDocument/2006/relationships/ctrlProp" Target="../ctrlProps/ctrlProp296.xml"/><Relationship Id="rId32" Type="http://schemas.openxmlformats.org/officeDocument/2006/relationships/ctrlProp" Target="../ctrlProps/ctrlProp317.xml"/><Relationship Id="rId37" Type="http://schemas.openxmlformats.org/officeDocument/2006/relationships/ctrlProp" Target="../ctrlProps/ctrlProp322.xml"/><Relationship Id="rId53" Type="http://schemas.openxmlformats.org/officeDocument/2006/relationships/ctrlProp" Target="../ctrlProps/ctrlProp338.xml"/><Relationship Id="rId58" Type="http://schemas.openxmlformats.org/officeDocument/2006/relationships/ctrlProp" Target="../ctrlProps/ctrlProp343.xml"/><Relationship Id="rId74" Type="http://schemas.openxmlformats.org/officeDocument/2006/relationships/ctrlProp" Target="../ctrlProps/ctrlProp359.xml"/><Relationship Id="rId79" Type="http://schemas.openxmlformats.org/officeDocument/2006/relationships/ctrlProp" Target="../ctrlProps/ctrlProp364.xml"/><Relationship Id="rId102" Type="http://schemas.openxmlformats.org/officeDocument/2006/relationships/ctrlProp" Target="../ctrlProps/ctrlProp387.xml"/><Relationship Id="rId123" Type="http://schemas.openxmlformats.org/officeDocument/2006/relationships/ctrlProp" Target="../ctrlProps/ctrlProp408.xml"/><Relationship Id="rId128" Type="http://schemas.openxmlformats.org/officeDocument/2006/relationships/ctrlProp" Target="../ctrlProps/ctrlProp413.xml"/><Relationship Id="rId5" Type="http://schemas.openxmlformats.org/officeDocument/2006/relationships/ctrlProp" Target="../ctrlProps/ctrlProp290.xml"/><Relationship Id="rId90" Type="http://schemas.openxmlformats.org/officeDocument/2006/relationships/ctrlProp" Target="../ctrlProps/ctrlProp375.xml"/><Relationship Id="rId95" Type="http://schemas.openxmlformats.org/officeDocument/2006/relationships/ctrlProp" Target="../ctrlProps/ctrlProp380.xml"/><Relationship Id="rId22" Type="http://schemas.openxmlformats.org/officeDocument/2006/relationships/ctrlProp" Target="../ctrlProps/ctrlProp307.xml"/><Relationship Id="rId27" Type="http://schemas.openxmlformats.org/officeDocument/2006/relationships/ctrlProp" Target="../ctrlProps/ctrlProp312.xml"/><Relationship Id="rId43" Type="http://schemas.openxmlformats.org/officeDocument/2006/relationships/ctrlProp" Target="../ctrlProps/ctrlProp328.xml"/><Relationship Id="rId48" Type="http://schemas.openxmlformats.org/officeDocument/2006/relationships/ctrlProp" Target="../ctrlProps/ctrlProp333.xml"/><Relationship Id="rId64" Type="http://schemas.openxmlformats.org/officeDocument/2006/relationships/ctrlProp" Target="../ctrlProps/ctrlProp349.xml"/><Relationship Id="rId69" Type="http://schemas.openxmlformats.org/officeDocument/2006/relationships/ctrlProp" Target="../ctrlProps/ctrlProp354.xml"/><Relationship Id="rId113" Type="http://schemas.openxmlformats.org/officeDocument/2006/relationships/ctrlProp" Target="../ctrlProps/ctrlProp398.xml"/><Relationship Id="rId118" Type="http://schemas.openxmlformats.org/officeDocument/2006/relationships/ctrlProp" Target="../ctrlProps/ctrlProp403.xml"/><Relationship Id="rId134" Type="http://schemas.openxmlformats.org/officeDocument/2006/relationships/ctrlProp" Target="../ctrlProps/ctrlProp419.xml"/><Relationship Id="rId139" Type="http://schemas.openxmlformats.org/officeDocument/2006/relationships/ctrlProp" Target="../ctrlProps/ctrlProp424.xml"/><Relationship Id="rId8" Type="http://schemas.openxmlformats.org/officeDocument/2006/relationships/ctrlProp" Target="../ctrlProps/ctrlProp293.xml"/><Relationship Id="rId51" Type="http://schemas.openxmlformats.org/officeDocument/2006/relationships/ctrlProp" Target="../ctrlProps/ctrlProp336.xml"/><Relationship Id="rId72" Type="http://schemas.openxmlformats.org/officeDocument/2006/relationships/ctrlProp" Target="../ctrlProps/ctrlProp357.xml"/><Relationship Id="rId80" Type="http://schemas.openxmlformats.org/officeDocument/2006/relationships/ctrlProp" Target="../ctrlProps/ctrlProp365.xml"/><Relationship Id="rId85" Type="http://schemas.openxmlformats.org/officeDocument/2006/relationships/ctrlProp" Target="../ctrlProps/ctrlProp370.xml"/><Relationship Id="rId93" Type="http://schemas.openxmlformats.org/officeDocument/2006/relationships/ctrlProp" Target="../ctrlProps/ctrlProp378.xml"/><Relationship Id="rId98" Type="http://schemas.openxmlformats.org/officeDocument/2006/relationships/ctrlProp" Target="../ctrlProps/ctrlProp383.xml"/><Relationship Id="rId121" Type="http://schemas.openxmlformats.org/officeDocument/2006/relationships/ctrlProp" Target="../ctrlProps/ctrlProp406.xml"/><Relationship Id="rId142" Type="http://schemas.openxmlformats.org/officeDocument/2006/relationships/ctrlProp" Target="../ctrlProps/ctrlProp427.xml"/><Relationship Id="rId3" Type="http://schemas.openxmlformats.org/officeDocument/2006/relationships/vmlDrawing" Target="../drawings/vmlDrawing4.vml"/><Relationship Id="rId12" Type="http://schemas.openxmlformats.org/officeDocument/2006/relationships/ctrlProp" Target="../ctrlProps/ctrlProp297.xml"/><Relationship Id="rId17" Type="http://schemas.openxmlformats.org/officeDocument/2006/relationships/ctrlProp" Target="../ctrlProps/ctrlProp302.xml"/><Relationship Id="rId25" Type="http://schemas.openxmlformats.org/officeDocument/2006/relationships/ctrlProp" Target="../ctrlProps/ctrlProp310.xml"/><Relationship Id="rId33" Type="http://schemas.openxmlformats.org/officeDocument/2006/relationships/ctrlProp" Target="../ctrlProps/ctrlProp318.xml"/><Relationship Id="rId38" Type="http://schemas.openxmlformats.org/officeDocument/2006/relationships/ctrlProp" Target="../ctrlProps/ctrlProp323.xml"/><Relationship Id="rId46" Type="http://schemas.openxmlformats.org/officeDocument/2006/relationships/ctrlProp" Target="../ctrlProps/ctrlProp331.xml"/><Relationship Id="rId59" Type="http://schemas.openxmlformats.org/officeDocument/2006/relationships/ctrlProp" Target="../ctrlProps/ctrlProp344.xml"/><Relationship Id="rId67" Type="http://schemas.openxmlformats.org/officeDocument/2006/relationships/ctrlProp" Target="../ctrlProps/ctrlProp352.xml"/><Relationship Id="rId103" Type="http://schemas.openxmlformats.org/officeDocument/2006/relationships/ctrlProp" Target="../ctrlProps/ctrlProp388.xml"/><Relationship Id="rId108" Type="http://schemas.openxmlformats.org/officeDocument/2006/relationships/ctrlProp" Target="../ctrlProps/ctrlProp393.xml"/><Relationship Id="rId116" Type="http://schemas.openxmlformats.org/officeDocument/2006/relationships/ctrlProp" Target="../ctrlProps/ctrlProp401.xml"/><Relationship Id="rId124" Type="http://schemas.openxmlformats.org/officeDocument/2006/relationships/ctrlProp" Target="../ctrlProps/ctrlProp409.xml"/><Relationship Id="rId129" Type="http://schemas.openxmlformats.org/officeDocument/2006/relationships/ctrlProp" Target="../ctrlProps/ctrlProp414.xml"/><Relationship Id="rId137" Type="http://schemas.openxmlformats.org/officeDocument/2006/relationships/ctrlProp" Target="../ctrlProps/ctrlProp422.xml"/><Relationship Id="rId20" Type="http://schemas.openxmlformats.org/officeDocument/2006/relationships/ctrlProp" Target="../ctrlProps/ctrlProp305.xml"/><Relationship Id="rId41" Type="http://schemas.openxmlformats.org/officeDocument/2006/relationships/ctrlProp" Target="../ctrlProps/ctrlProp326.xml"/><Relationship Id="rId54" Type="http://schemas.openxmlformats.org/officeDocument/2006/relationships/ctrlProp" Target="../ctrlProps/ctrlProp339.xml"/><Relationship Id="rId62" Type="http://schemas.openxmlformats.org/officeDocument/2006/relationships/ctrlProp" Target="../ctrlProps/ctrlProp347.xml"/><Relationship Id="rId70" Type="http://schemas.openxmlformats.org/officeDocument/2006/relationships/ctrlProp" Target="../ctrlProps/ctrlProp355.xml"/><Relationship Id="rId75" Type="http://schemas.openxmlformats.org/officeDocument/2006/relationships/ctrlProp" Target="../ctrlProps/ctrlProp360.xml"/><Relationship Id="rId83" Type="http://schemas.openxmlformats.org/officeDocument/2006/relationships/ctrlProp" Target="../ctrlProps/ctrlProp368.xml"/><Relationship Id="rId88" Type="http://schemas.openxmlformats.org/officeDocument/2006/relationships/ctrlProp" Target="../ctrlProps/ctrlProp373.xml"/><Relationship Id="rId91" Type="http://schemas.openxmlformats.org/officeDocument/2006/relationships/ctrlProp" Target="../ctrlProps/ctrlProp376.xml"/><Relationship Id="rId96" Type="http://schemas.openxmlformats.org/officeDocument/2006/relationships/ctrlProp" Target="../ctrlProps/ctrlProp381.xml"/><Relationship Id="rId111" Type="http://schemas.openxmlformats.org/officeDocument/2006/relationships/ctrlProp" Target="../ctrlProps/ctrlProp396.xml"/><Relationship Id="rId132" Type="http://schemas.openxmlformats.org/officeDocument/2006/relationships/ctrlProp" Target="../ctrlProps/ctrlProp417.xml"/><Relationship Id="rId140" Type="http://schemas.openxmlformats.org/officeDocument/2006/relationships/ctrlProp" Target="../ctrlProps/ctrlProp425.xml"/><Relationship Id="rId1" Type="http://schemas.openxmlformats.org/officeDocument/2006/relationships/printerSettings" Target="../printerSettings/printerSettings5.bin"/><Relationship Id="rId6" Type="http://schemas.openxmlformats.org/officeDocument/2006/relationships/ctrlProp" Target="../ctrlProps/ctrlProp291.xml"/><Relationship Id="rId15" Type="http://schemas.openxmlformats.org/officeDocument/2006/relationships/ctrlProp" Target="../ctrlProps/ctrlProp300.xml"/><Relationship Id="rId23" Type="http://schemas.openxmlformats.org/officeDocument/2006/relationships/ctrlProp" Target="../ctrlProps/ctrlProp308.xml"/><Relationship Id="rId28" Type="http://schemas.openxmlformats.org/officeDocument/2006/relationships/ctrlProp" Target="../ctrlProps/ctrlProp313.xml"/><Relationship Id="rId36" Type="http://schemas.openxmlformats.org/officeDocument/2006/relationships/ctrlProp" Target="../ctrlProps/ctrlProp321.xml"/><Relationship Id="rId49" Type="http://schemas.openxmlformats.org/officeDocument/2006/relationships/ctrlProp" Target="../ctrlProps/ctrlProp334.xml"/><Relationship Id="rId57" Type="http://schemas.openxmlformats.org/officeDocument/2006/relationships/ctrlProp" Target="../ctrlProps/ctrlProp342.xml"/><Relationship Id="rId106" Type="http://schemas.openxmlformats.org/officeDocument/2006/relationships/ctrlProp" Target="../ctrlProps/ctrlProp391.xml"/><Relationship Id="rId114" Type="http://schemas.openxmlformats.org/officeDocument/2006/relationships/ctrlProp" Target="../ctrlProps/ctrlProp399.xml"/><Relationship Id="rId119" Type="http://schemas.openxmlformats.org/officeDocument/2006/relationships/ctrlProp" Target="../ctrlProps/ctrlProp404.xml"/><Relationship Id="rId127" Type="http://schemas.openxmlformats.org/officeDocument/2006/relationships/ctrlProp" Target="../ctrlProps/ctrlProp412.xml"/><Relationship Id="rId10" Type="http://schemas.openxmlformats.org/officeDocument/2006/relationships/ctrlProp" Target="../ctrlProps/ctrlProp295.xml"/><Relationship Id="rId31" Type="http://schemas.openxmlformats.org/officeDocument/2006/relationships/ctrlProp" Target="../ctrlProps/ctrlProp316.xml"/><Relationship Id="rId44" Type="http://schemas.openxmlformats.org/officeDocument/2006/relationships/ctrlProp" Target="../ctrlProps/ctrlProp329.xml"/><Relationship Id="rId52" Type="http://schemas.openxmlformats.org/officeDocument/2006/relationships/ctrlProp" Target="../ctrlProps/ctrlProp337.xml"/><Relationship Id="rId60" Type="http://schemas.openxmlformats.org/officeDocument/2006/relationships/ctrlProp" Target="../ctrlProps/ctrlProp345.xml"/><Relationship Id="rId65" Type="http://schemas.openxmlformats.org/officeDocument/2006/relationships/ctrlProp" Target="../ctrlProps/ctrlProp350.xml"/><Relationship Id="rId73" Type="http://schemas.openxmlformats.org/officeDocument/2006/relationships/ctrlProp" Target="../ctrlProps/ctrlProp358.xml"/><Relationship Id="rId78" Type="http://schemas.openxmlformats.org/officeDocument/2006/relationships/ctrlProp" Target="../ctrlProps/ctrlProp363.xml"/><Relationship Id="rId81" Type="http://schemas.openxmlformats.org/officeDocument/2006/relationships/ctrlProp" Target="../ctrlProps/ctrlProp366.xml"/><Relationship Id="rId86" Type="http://schemas.openxmlformats.org/officeDocument/2006/relationships/ctrlProp" Target="../ctrlProps/ctrlProp371.xml"/><Relationship Id="rId94" Type="http://schemas.openxmlformats.org/officeDocument/2006/relationships/ctrlProp" Target="../ctrlProps/ctrlProp379.xml"/><Relationship Id="rId99" Type="http://schemas.openxmlformats.org/officeDocument/2006/relationships/ctrlProp" Target="../ctrlProps/ctrlProp384.xml"/><Relationship Id="rId101" Type="http://schemas.openxmlformats.org/officeDocument/2006/relationships/ctrlProp" Target="../ctrlProps/ctrlProp386.xml"/><Relationship Id="rId122" Type="http://schemas.openxmlformats.org/officeDocument/2006/relationships/ctrlProp" Target="../ctrlProps/ctrlProp407.xml"/><Relationship Id="rId130" Type="http://schemas.openxmlformats.org/officeDocument/2006/relationships/ctrlProp" Target="../ctrlProps/ctrlProp415.xml"/><Relationship Id="rId135" Type="http://schemas.openxmlformats.org/officeDocument/2006/relationships/ctrlProp" Target="../ctrlProps/ctrlProp420.xml"/><Relationship Id="rId4" Type="http://schemas.openxmlformats.org/officeDocument/2006/relationships/ctrlProp" Target="../ctrlProps/ctrlProp289.xml"/><Relationship Id="rId9" Type="http://schemas.openxmlformats.org/officeDocument/2006/relationships/ctrlProp" Target="../ctrlProps/ctrlProp294.xml"/><Relationship Id="rId13" Type="http://schemas.openxmlformats.org/officeDocument/2006/relationships/ctrlProp" Target="../ctrlProps/ctrlProp298.xml"/><Relationship Id="rId18" Type="http://schemas.openxmlformats.org/officeDocument/2006/relationships/ctrlProp" Target="../ctrlProps/ctrlProp303.xml"/><Relationship Id="rId39" Type="http://schemas.openxmlformats.org/officeDocument/2006/relationships/ctrlProp" Target="../ctrlProps/ctrlProp324.xml"/><Relationship Id="rId109" Type="http://schemas.openxmlformats.org/officeDocument/2006/relationships/ctrlProp" Target="../ctrlProps/ctrlProp394.xml"/><Relationship Id="rId34" Type="http://schemas.openxmlformats.org/officeDocument/2006/relationships/ctrlProp" Target="../ctrlProps/ctrlProp319.xml"/><Relationship Id="rId50" Type="http://schemas.openxmlformats.org/officeDocument/2006/relationships/ctrlProp" Target="../ctrlProps/ctrlProp335.xml"/><Relationship Id="rId55" Type="http://schemas.openxmlformats.org/officeDocument/2006/relationships/ctrlProp" Target="../ctrlProps/ctrlProp340.xml"/><Relationship Id="rId76" Type="http://schemas.openxmlformats.org/officeDocument/2006/relationships/ctrlProp" Target="../ctrlProps/ctrlProp361.xml"/><Relationship Id="rId97" Type="http://schemas.openxmlformats.org/officeDocument/2006/relationships/ctrlProp" Target="../ctrlProps/ctrlProp382.xml"/><Relationship Id="rId104" Type="http://schemas.openxmlformats.org/officeDocument/2006/relationships/ctrlProp" Target="../ctrlProps/ctrlProp389.xml"/><Relationship Id="rId120" Type="http://schemas.openxmlformats.org/officeDocument/2006/relationships/ctrlProp" Target="../ctrlProps/ctrlProp405.xml"/><Relationship Id="rId125" Type="http://schemas.openxmlformats.org/officeDocument/2006/relationships/ctrlProp" Target="../ctrlProps/ctrlProp410.xml"/><Relationship Id="rId141" Type="http://schemas.openxmlformats.org/officeDocument/2006/relationships/ctrlProp" Target="../ctrlProps/ctrlProp426.xml"/><Relationship Id="rId7" Type="http://schemas.openxmlformats.org/officeDocument/2006/relationships/ctrlProp" Target="../ctrlProps/ctrlProp292.xml"/><Relationship Id="rId71" Type="http://schemas.openxmlformats.org/officeDocument/2006/relationships/ctrlProp" Target="../ctrlProps/ctrlProp356.xml"/><Relationship Id="rId92" Type="http://schemas.openxmlformats.org/officeDocument/2006/relationships/ctrlProp" Target="../ctrlProps/ctrlProp377.xml"/><Relationship Id="rId2" Type="http://schemas.openxmlformats.org/officeDocument/2006/relationships/drawing" Target="../drawings/drawing5.xml"/><Relationship Id="rId29" Type="http://schemas.openxmlformats.org/officeDocument/2006/relationships/ctrlProp" Target="../ctrlProps/ctrlProp314.xml"/><Relationship Id="rId24" Type="http://schemas.openxmlformats.org/officeDocument/2006/relationships/ctrlProp" Target="../ctrlProps/ctrlProp309.xml"/><Relationship Id="rId40" Type="http://schemas.openxmlformats.org/officeDocument/2006/relationships/ctrlProp" Target="../ctrlProps/ctrlProp325.xml"/><Relationship Id="rId45" Type="http://schemas.openxmlformats.org/officeDocument/2006/relationships/ctrlProp" Target="../ctrlProps/ctrlProp330.xml"/><Relationship Id="rId66" Type="http://schemas.openxmlformats.org/officeDocument/2006/relationships/ctrlProp" Target="../ctrlProps/ctrlProp351.xml"/><Relationship Id="rId87" Type="http://schemas.openxmlformats.org/officeDocument/2006/relationships/ctrlProp" Target="../ctrlProps/ctrlProp372.xml"/><Relationship Id="rId110" Type="http://schemas.openxmlformats.org/officeDocument/2006/relationships/ctrlProp" Target="../ctrlProps/ctrlProp395.xml"/><Relationship Id="rId115" Type="http://schemas.openxmlformats.org/officeDocument/2006/relationships/ctrlProp" Target="../ctrlProps/ctrlProp400.xml"/><Relationship Id="rId131" Type="http://schemas.openxmlformats.org/officeDocument/2006/relationships/ctrlProp" Target="../ctrlProps/ctrlProp416.xml"/><Relationship Id="rId136" Type="http://schemas.openxmlformats.org/officeDocument/2006/relationships/ctrlProp" Target="../ctrlProps/ctrlProp421.xml"/><Relationship Id="rId61" Type="http://schemas.openxmlformats.org/officeDocument/2006/relationships/ctrlProp" Target="../ctrlProps/ctrlProp346.xml"/><Relationship Id="rId82" Type="http://schemas.openxmlformats.org/officeDocument/2006/relationships/ctrlProp" Target="../ctrlProps/ctrlProp367.xml"/><Relationship Id="rId19" Type="http://schemas.openxmlformats.org/officeDocument/2006/relationships/ctrlProp" Target="../ctrlProps/ctrlProp304.xml"/><Relationship Id="rId14" Type="http://schemas.openxmlformats.org/officeDocument/2006/relationships/ctrlProp" Target="../ctrlProps/ctrlProp299.xml"/><Relationship Id="rId30" Type="http://schemas.openxmlformats.org/officeDocument/2006/relationships/ctrlProp" Target="../ctrlProps/ctrlProp315.xml"/><Relationship Id="rId35" Type="http://schemas.openxmlformats.org/officeDocument/2006/relationships/ctrlProp" Target="../ctrlProps/ctrlProp320.xml"/><Relationship Id="rId56" Type="http://schemas.openxmlformats.org/officeDocument/2006/relationships/ctrlProp" Target="../ctrlProps/ctrlProp341.xml"/><Relationship Id="rId77" Type="http://schemas.openxmlformats.org/officeDocument/2006/relationships/ctrlProp" Target="../ctrlProps/ctrlProp362.xml"/><Relationship Id="rId100" Type="http://schemas.openxmlformats.org/officeDocument/2006/relationships/ctrlProp" Target="../ctrlProps/ctrlProp385.xml"/><Relationship Id="rId105" Type="http://schemas.openxmlformats.org/officeDocument/2006/relationships/ctrlProp" Target="../ctrlProps/ctrlProp390.xml"/><Relationship Id="rId126" Type="http://schemas.openxmlformats.org/officeDocument/2006/relationships/ctrlProp" Target="../ctrlProps/ctrlProp41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50.xml"/><Relationship Id="rId117" Type="http://schemas.openxmlformats.org/officeDocument/2006/relationships/ctrlProp" Target="../ctrlProps/ctrlProp541.xml"/><Relationship Id="rId21" Type="http://schemas.openxmlformats.org/officeDocument/2006/relationships/ctrlProp" Target="../ctrlProps/ctrlProp445.xml"/><Relationship Id="rId42" Type="http://schemas.openxmlformats.org/officeDocument/2006/relationships/ctrlProp" Target="../ctrlProps/ctrlProp466.xml"/><Relationship Id="rId47" Type="http://schemas.openxmlformats.org/officeDocument/2006/relationships/ctrlProp" Target="../ctrlProps/ctrlProp471.xml"/><Relationship Id="rId63" Type="http://schemas.openxmlformats.org/officeDocument/2006/relationships/ctrlProp" Target="../ctrlProps/ctrlProp487.xml"/><Relationship Id="rId68" Type="http://schemas.openxmlformats.org/officeDocument/2006/relationships/ctrlProp" Target="../ctrlProps/ctrlProp492.xml"/><Relationship Id="rId84" Type="http://schemas.openxmlformats.org/officeDocument/2006/relationships/ctrlProp" Target="../ctrlProps/ctrlProp508.xml"/><Relationship Id="rId89" Type="http://schemas.openxmlformats.org/officeDocument/2006/relationships/ctrlProp" Target="../ctrlProps/ctrlProp513.xml"/><Relationship Id="rId112" Type="http://schemas.openxmlformats.org/officeDocument/2006/relationships/ctrlProp" Target="../ctrlProps/ctrlProp536.xml"/><Relationship Id="rId133" Type="http://schemas.openxmlformats.org/officeDocument/2006/relationships/ctrlProp" Target="../ctrlProps/ctrlProp557.xml"/><Relationship Id="rId138" Type="http://schemas.openxmlformats.org/officeDocument/2006/relationships/ctrlProp" Target="../ctrlProps/ctrlProp562.xml"/><Relationship Id="rId16" Type="http://schemas.openxmlformats.org/officeDocument/2006/relationships/ctrlProp" Target="../ctrlProps/ctrlProp440.xml"/><Relationship Id="rId107" Type="http://schemas.openxmlformats.org/officeDocument/2006/relationships/ctrlProp" Target="../ctrlProps/ctrlProp531.xml"/><Relationship Id="rId11" Type="http://schemas.openxmlformats.org/officeDocument/2006/relationships/ctrlProp" Target="../ctrlProps/ctrlProp435.xml"/><Relationship Id="rId32" Type="http://schemas.openxmlformats.org/officeDocument/2006/relationships/ctrlProp" Target="../ctrlProps/ctrlProp456.xml"/><Relationship Id="rId37" Type="http://schemas.openxmlformats.org/officeDocument/2006/relationships/ctrlProp" Target="../ctrlProps/ctrlProp461.xml"/><Relationship Id="rId53" Type="http://schemas.openxmlformats.org/officeDocument/2006/relationships/ctrlProp" Target="../ctrlProps/ctrlProp477.xml"/><Relationship Id="rId58" Type="http://schemas.openxmlformats.org/officeDocument/2006/relationships/ctrlProp" Target="../ctrlProps/ctrlProp482.xml"/><Relationship Id="rId74" Type="http://schemas.openxmlformats.org/officeDocument/2006/relationships/ctrlProp" Target="../ctrlProps/ctrlProp498.xml"/><Relationship Id="rId79" Type="http://schemas.openxmlformats.org/officeDocument/2006/relationships/ctrlProp" Target="../ctrlProps/ctrlProp503.xml"/><Relationship Id="rId102" Type="http://schemas.openxmlformats.org/officeDocument/2006/relationships/ctrlProp" Target="../ctrlProps/ctrlProp526.xml"/><Relationship Id="rId123" Type="http://schemas.openxmlformats.org/officeDocument/2006/relationships/ctrlProp" Target="../ctrlProps/ctrlProp547.xml"/><Relationship Id="rId128" Type="http://schemas.openxmlformats.org/officeDocument/2006/relationships/ctrlProp" Target="../ctrlProps/ctrlProp552.xml"/><Relationship Id="rId5" Type="http://schemas.openxmlformats.org/officeDocument/2006/relationships/ctrlProp" Target="../ctrlProps/ctrlProp429.xml"/><Relationship Id="rId90" Type="http://schemas.openxmlformats.org/officeDocument/2006/relationships/ctrlProp" Target="../ctrlProps/ctrlProp514.xml"/><Relationship Id="rId95" Type="http://schemas.openxmlformats.org/officeDocument/2006/relationships/ctrlProp" Target="../ctrlProps/ctrlProp519.xml"/><Relationship Id="rId14" Type="http://schemas.openxmlformats.org/officeDocument/2006/relationships/ctrlProp" Target="../ctrlProps/ctrlProp438.xml"/><Relationship Id="rId22" Type="http://schemas.openxmlformats.org/officeDocument/2006/relationships/ctrlProp" Target="../ctrlProps/ctrlProp446.xml"/><Relationship Id="rId27" Type="http://schemas.openxmlformats.org/officeDocument/2006/relationships/ctrlProp" Target="../ctrlProps/ctrlProp451.xml"/><Relationship Id="rId30" Type="http://schemas.openxmlformats.org/officeDocument/2006/relationships/ctrlProp" Target="../ctrlProps/ctrlProp454.xml"/><Relationship Id="rId35" Type="http://schemas.openxmlformats.org/officeDocument/2006/relationships/ctrlProp" Target="../ctrlProps/ctrlProp459.xml"/><Relationship Id="rId43" Type="http://schemas.openxmlformats.org/officeDocument/2006/relationships/ctrlProp" Target="../ctrlProps/ctrlProp467.xml"/><Relationship Id="rId48" Type="http://schemas.openxmlformats.org/officeDocument/2006/relationships/ctrlProp" Target="../ctrlProps/ctrlProp472.xml"/><Relationship Id="rId56" Type="http://schemas.openxmlformats.org/officeDocument/2006/relationships/ctrlProp" Target="../ctrlProps/ctrlProp480.xml"/><Relationship Id="rId64" Type="http://schemas.openxmlformats.org/officeDocument/2006/relationships/ctrlProp" Target="../ctrlProps/ctrlProp488.xml"/><Relationship Id="rId69" Type="http://schemas.openxmlformats.org/officeDocument/2006/relationships/ctrlProp" Target="../ctrlProps/ctrlProp493.xml"/><Relationship Id="rId77" Type="http://schemas.openxmlformats.org/officeDocument/2006/relationships/ctrlProp" Target="../ctrlProps/ctrlProp501.xml"/><Relationship Id="rId100" Type="http://schemas.openxmlformats.org/officeDocument/2006/relationships/ctrlProp" Target="../ctrlProps/ctrlProp524.xml"/><Relationship Id="rId105" Type="http://schemas.openxmlformats.org/officeDocument/2006/relationships/ctrlProp" Target="../ctrlProps/ctrlProp529.xml"/><Relationship Id="rId113" Type="http://schemas.openxmlformats.org/officeDocument/2006/relationships/ctrlProp" Target="../ctrlProps/ctrlProp537.xml"/><Relationship Id="rId118" Type="http://schemas.openxmlformats.org/officeDocument/2006/relationships/ctrlProp" Target="../ctrlProps/ctrlProp542.xml"/><Relationship Id="rId126" Type="http://schemas.openxmlformats.org/officeDocument/2006/relationships/ctrlProp" Target="../ctrlProps/ctrlProp550.xml"/><Relationship Id="rId134" Type="http://schemas.openxmlformats.org/officeDocument/2006/relationships/ctrlProp" Target="../ctrlProps/ctrlProp558.xml"/><Relationship Id="rId8" Type="http://schemas.openxmlformats.org/officeDocument/2006/relationships/ctrlProp" Target="../ctrlProps/ctrlProp432.xml"/><Relationship Id="rId51" Type="http://schemas.openxmlformats.org/officeDocument/2006/relationships/ctrlProp" Target="../ctrlProps/ctrlProp475.xml"/><Relationship Id="rId72" Type="http://schemas.openxmlformats.org/officeDocument/2006/relationships/ctrlProp" Target="../ctrlProps/ctrlProp496.xml"/><Relationship Id="rId80" Type="http://schemas.openxmlformats.org/officeDocument/2006/relationships/ctrlProp" Target="../ctrlProps/ctrlProp504.xml"/><Relationship Id="rId85" Type="http://schemas.openxmlformats.org/officeDocument/2006/relationships/ctrlProp" Target="../ctrlProps/ctrlProp509.xml"/><Relationship Id="rId93" Type="http://schemas.openxmlformats.org/officeDocument/2006/relationships/ctrlProp" Target="../ctrlProps/ctrlProp517.xml"/><Relationship Id="rId98" Type="http://schemas.openxmlformats.org/officeDocument/2006/relationships/ctrlProp" Target="../ctrlProps/ctrlProp522.xml"/><Relationship Id="rId121" Type="http://schemas.openxmlformats.org/officeDocument/2006/relationships/ctrlProp" Target="../ctrlProps/ctrlProp545.xml"/><Relationship Id="rId3" Type="http://schemas.openxmlformats.org/officeDocument/2006/relationships/vmlDrawing" Target="../drawings/vmlDrawing5.vml"/><Relationship Id="rId12" Type="http://schemas.openxmlformats.org/officeDocument/2006/relationships/ctrlProp" Target="../ctrlProps/ctrlProp436.xml"/><Relationship Id="rId17" Type="http://schemas.openxmlformats.org/officeDocument/2006/relationships/ctrlProp" Target="../ctrlProps/ctrlProp441.xml"/><Relationship Id="rId25" Type="http://schemas.openxmlformats.org/officeDocument/2006/relationships/ctrlProp" Target="../ctrlProps/ctrlProp449.xml"/><Relationship Id="rId33" Type="http://schemas.openxmlformats.org/officeDocument/2006/relationships/ctrlProp" Target="../ctrlProps/ctrlProp457.xml"/><Relationship Id="rId38" Type="http://schemas.openxmlformats.org/officeDocument/2006/relationships/ctrlProp" Target="../ctrlProps/ctrlProp462.xml"/><Relationship Id="rId46" Type="http://schemas.openxmlformats.org/officeDocument/2006/relationships/ctrlProp" Target="../ctrlProps/ctrlProp470.xml"/><Relationship Id="rId59" Type="http://schemas.openxmlformats.org/officeDocument/2006/relationships/ctrlProp" Target="../ctrlProps/ctrlProp483.xml"/><Relationship Id="rId67" Type="http://schemas.openxmlformats.org/officeDocument/2006/relationships/ctrlProp" Target="../ctrlProps/ctrlProp491.xml"/><Relationship Id="rId103" Type="http://schemas.openxmlformats.org/officeDocument/2006/relationships/ctrlProp" Target="../ctrlProps/ctrlProp527.xml"/><Relationship Id="rId108" Type="http://schemas.openxmlformats.org/officeDocument/2006/relationships/ctrlProp" Target="../ctrlProps/ctrlProp532.xml"/><Relationship Id="rId116" Type="http://schemas.openxmlformats.org/officeDocument/2006/relationships/ctrlProp" Target="../ctrlProps/ctrlProp540.xml"/><Relationship Id="rId124" Type="http://schemas.openxmlformats.org/officeDocument/2006/relationships/ctrlProp" Target="../ctrlProps/ctrlProp548.xml"/><Relationship Id="rId129" Type="http://schemas.openxmlformats.org/officeDocument/2006/relationships/ctrlProp" Target="../ctrlProps/ctrlProp553.xml"/><Relationship Id="rId137" Type="http://schemas.openxmlformats.org/officeDocument/2006/relationships/ctrlProp" Target="../ctrlProps/ctrlProp561.xml"/><Relationship Id="rId20" Type="http://schemas.openxmlformats.org/officeDocument/2006/relationships/ctrlProp" Target="../ctrlProps/ctrlProp444.xml"/><Relationship Id="rId41" Type="http://schemas.openxmlformats.org/officeDocument/2006/relationships/ctrlProp" Target="../ctrlProps/ctrlProp465.xml"/><Relationship Id="rId54" Type="http://schemas.openxmlformats.org/officeDocument/2006/relationships/ctrlProp" Target="../ctrlProps/ctrlProp478.xml"/><Relationship Id="rId62" Type="http://schemas.openxmlformats.org/officeDocument/2006/relationships/ctrlProp" Target="../ctrlProps/ctrlProp486.xml"/><Relationship Id="rId70" Type="http://schemas.openxmlformats.org/officeDocument/2006/relationships/ctrlProp" Target="../ctrlProps/ctrlProp494.xml"/><Relationship Id="rId75" Type="http://schemas.openxmlformats.org/officeDocument/2006/relationships/ctrlProp" Target="../ctrlProps/ctrlProp499.xml"/><Relationship Id="rId83" Type="http://schemas.openxmlformats.org/officeDocument/2006/relationships/ctrlProp" Target="../ctrlProps/ctrlProp507.xml"/><Relationship Id="rId88" Type="http://schemas.openxmlformats.org/officeDocument/2006/relationships/ctrlProp" Target="../ctrlProps/ctrlProp512.xml"/><Relationship Id="rId91" Type="http://schemas.openxmlformats.org/officeDocument/2006/relationships/ctrlProp" Target="../ctrlProps/ctrlProp515.xml"/><Relationship Id="rId96" Type="http://schemas.openxmlformats.org/officeDocument/2006/relationships/ctrlProp" Target="../ctrlProps/ctrlProp520.xml"/><Relationship Id="rId111" Type="http://schemas.openxmlformats.org/officeDocument/2006/relationships/ctrlProp" Target="../ctrlProps/ctrlProp535.xml"/><Relationship Id="rId132" Type="http://schemas.openxmlformats.org/officeDocument/2006/relationships/ctrlProp" Target="../ctrlProps/ctrlProp556.xml"/><Relationship Id="rId1" Type="http://schemas.openxmlformats.org/officeDocument/2006/relationships/printerSettings" Target="../printerSettings/printerSettings6.bin"/><Relationship Id="rId6" Type="http://schemas.openxmlformats.org/officeDocument/2006/relationships/ctrlProp" Target="../ctrlProps/ctrlProp430.xml"/><Relationship Id="rId15" Type="http://schemas.openxmlformats.org/officeDocument/2006/relationships/ctrlProp" Target="../ctrlProps/ctrlProp439.xml"/><Relationship Id="rId23" Type="http://schemas.openxmlformats.org/officeDocument/2006/relationships/ctrlProp" Target="../ctrlProps/ctrlProp447.xml"/><Relationship Id="rId28" Type="http://schemas.openxmlformats.org/officeDocument/2006/relationships/ctrlProp" Target="../ctrlProps/ctrlProp452.xml"/><Relationship Id="rId36" Type="http://schemas.openxmlformats.org/officeDocument/2006/relationships/ctrlProp" Target="../ctrlProps/ctrlProp460.xml"/><Relationship Id="rId49" Type="http://schemas.openxmlformats.org/officeDocument/2006/relationships/ctrlProp" Target="../ctrlProps/ctrlProp473.xml"/><Relationship Id="rId57" Type="http://schemas.openxmlformats.org/officeDocument/2006/relationships/ctrlProp" Target="../ctrlProps/ctrlProp481.xml"/><Relationship Id="rId106" Type="http://schemas.openxmlformats.org/officeDocument/2006/relationships/ctrlProp" Target="../ctrlProps/ctrlProp530.xml"/><Relationship Id="rId114" Type="http://schemas.openxmlformats.org/officeDocument/2006/relationships/ctrlProp" Target="../ctrlProps/ctrlProp538.xml"/><Relationship Id="rId119" Type="http://schemas.openxmlformats.org/officeDocument/2006/relationships/ctrlProp" Target="../ctrlProps/ctrlProp543.xml"/><Relationship Id="rId127" Type="http://schemas.openxmlformats.org/officeDocument/2006/relationships/ctrlProp" Target="../ctrlProps/ctrlProp551.xml"/><Relationship Id="rId10" Type="http://schemas.openxmlformats.org/officeDocument/2006/relationships/ctrlProp" Target="../ctrlProps/ctrlProp434.xml"/><Relationship Id="rId31" Type="http://schemas.openxmlformats.org/officeDocument/2006/relationships/ctrlProp" Target="../ctrlProps/ctrlProp455.xml"/><Relationship Id="rId44" Type="http://schemas.openxmlformats.org/officeDocument/2006/relationships/ctrlProp" Target="../ctrlProps/ctrlProp468.xml"/><Relationship Id="rId52" Type="http://schemas.openxmlformats.org/officeDocument/2006/relationships/ctrlProp" Target="../ctrlProps/ctrlProp476.xml"/><Relationship Id="rId60" Type="http://schemas.openxmlformats.org/officeDocument/2006/relationships/ctrlProp" Target="../ctrlProps/ctrlProp484.xml"/><Relationship Id="rId65" Type="http://schemas.openxmlformats.org/officeDocument/2006/relationships/ctrlProp" Target="../ctrlProps/ctrlProp489.xml"/><Relationship Id="rId73" Type="http://schemas.openxmlformats.org/officeDocument/2006/relationships/ctrlProp" Target="../ctrlProps/ctrlProp497.xml"/><Relationship Id="rId78" Type="http://schemas.openxmlformats.org/officeDocument/2006/relationships/ctrlProp" Target="../ctrlProps/ctrlProp502.xml"/><Relationship Id="rId81" Type="http://schemas.openxmlformats.org/officeDocument/2006/relationships/ctrlProp" Target="../ctrlProps/ctrlProp505.xml"/><Relationship Id="rId86" Type="http://schemas.openxmlformats.org/officeDocument/2006/relationships/ctrlProp" Target="../ctrlProps/ctrlProp510.xml"/><Relationship Id="rId94" Type="http://schemas.openxmlformats.org/officeDocument/2006/relationships/ctrlProp" Target="../ctrlProps/ctrlProp518.xml"/><Relationship Id="rId99" Type="http://schemas.openxmlformats.org/officeDocument/2006/relationships/ctrlProp" Target="../ctrlProps/ctrlProp523.xml"/><Relationship Id="rId101" Type="http://schemas.openxmlformats.org/officeDocument/2006/relationships/ctrlProp" Target="../ctrlProps/ctrlProp525.xml"/><Relationship Id="rId122" Type="http://schemas.openxmlformats.org/officeDocument/2006/relationships/ctrlProp" Target="../ctrlProps/ctrlProp546.xml"/><Relationship Id="rId130" Type="http://schemas.openxmlformats.org/officeDocument/2006/relationships/ctrlProp" Target="../ctrlProps/ctrlProp554.xml"/><Relationship Id="rId135" Type="http://schemas.openxmlformats.org/officeDocument/2006/relationships/ctrlProp" Target="../ctrlProps/ctrlProp559.xml"/><Relationship Id="rId4" Type="http://schemas.openxmlformats.org/officeDocument/2006/relationships/ctrlProp" Target="../ctrlProps/ctrlProp428.xml"/><Relationship Id="rId9" Type="http://schemas.openxmlformats.org/officeDocument/2006/relationships/ctrlProp" Target="../ctrlProps/ctrlProp433.xml"/><Relationship Id="rId13" Type="http://schemas.openxmlformats.org/officeDocument/2006/relationships/ctrlProp" Target="../ctrlProps/ctrlProp437.xml"/><Relationship Id="rId18" Type="http://schemas.openxmlformats.org/officeDocument/2006/relationships/ctrlProp" Target="../ctrlProps/ctrlProp442.xml"/><Relationship Id="rId39" Type="http://schemas.openxmlformats.org/officeDocument/2006/relationships/ctrlProp" Target="../ctrlProps/ctrlProp463.xml"/><Relationship Id="rId109" Type="http://schemas.openxmlformats.org/officeDocument/2006/relationships/ctrlProp" Target="../ctrlProps/ctrlProp533.xml"/><Relationship Id="rId34" Type="http://schemas.openxmlformats.org/officeDocument/2006/relationships/ctrlProp" Target="../ctrlProps/ctrlProp458.xml"/><Relationship Id="rId50" Type="http://schemas.openxmlformats.org/officeDocument/2006/relationships/ctrlProp" Target="../ctrlProps/ctrlProp474.xml"/><Relationship Id="rId55" Type="http://schemas.openxmlformats.org/officeDocument/2006/relationships/ctrlProp" Target="../ctrlProps/ctrlProp479.xml"/><Relationship Id="rId76" Type="http://schemas.openxmlformats.org/officeDocument/2006/relationships/ctrlProp" Target="../ctrlProps/ctrlProp500.xml"/><Relationship Id="rId97" Type="http://schemas.openxmlformats.org/officeDocument/2006/relationships/ctrlProp" Target="../ctrlProps/ctrlProp521.xml"/><Relationship Id="rId104" Type="http://schemas.openxmlformats.org/officeDocument/2006/relationships/ctrlProp" Target="../ctrlProps/ctrlProp528.xml"/><Relationship Id="rId120" Type="http://schemas.openxmlformats.org/officeDocument/2006/relationships/ctrlProp" Target="../ctrlProps/ctrlProp544.xml"/><Relationship Id="rId125" Type="http://schemas.openxmlformats.org/officeDocument/2006/relationships/ctrlProp" Target="../ctrlProps/ctrlProp549.xml"/><Relationship Id="rId7" Type="http://schemas.openxmlformats.org/officeDocument/2006/relationships/ctrlProp" Target="../ctrlProps/ctrlProp431.xml"/><Relationship Id="rId71" Type="http://schemas.openxmlformats.org/officeDocument/2006/relationships/ctrlProp" Target="../ctrlProps/ctrlProp495.xml"/><Relationship Id="rId92" Type="http://schemas.openxmlformats.org/officeDocument/2006/relationships/ctrlProp" Target="../ctrlProps/ctrlProp516.xml"/><Relationship Id="rId2" Type="http://schemas.openxmlformats.org/officeDocument/2006/relationships/drawing" Target="../drawings/drawing6.xml"/><Relationship Id="rId29" Type="http://schemas.openxmlformats.org/officeDocument/2006/relationships/ctrlProp" Target="../ctrlProps/ctrlProp453.xml"/><Relationship Id="rId24" Type="http://schemas.openxmlformats.org/officeDocument/2006/relationships/ctrlProp" Target="../ctrlProps/ctrlProp448.xml"/><Relationship Id="rId40" Type="http://schemas.openxmlformats.org/officeDocument/2006/relationships/ctrlProp" Target="../ctrlProps/ctrlProp464.xml"/><Relationship Id="rId45" Type="http://schemas.openxmlformats.org/officeDocument/2006/relationships/ctrlProp" Target="../ctrlProps/ctrlProp469.xml"/><Relationship Id="rId66" Type="http://schemas.openxmlformats.org/officeDocument/2006/relationships/ctrlProp" Target="../ctrlProps/ctrlProp490.xml"/><Relationship Id="rId87" Type="http://schemas.openxmlformats.org/officeDocument/2006/relationships/ctrlProp" Target="../ctrlProps/ctrlProp511.xml"/><Relationship Id="rId110" Type="http://schemas.openxmlformats.org/officeDocument/2006/relationships/ctrlProp" Target="../ctrlProps/ctrlProp534.xml"/><Relationship Id="rId115" Type="http://schemas.openxmlformats.org/officeDocument/2006/relationships/ctrlProp" Target="../ctrlProps/ctrlProp539.xml"/><Relationship Id="rId131" Type="http://schemas.openxmlformats.org/officeDocument/2006/relationships/ctrlProp" Target="../ctrlProps/ctrlProp555.xml"/><Relationship Id="rId136" Type="http://schemas.openxmlformats.org/officeDocument/2006/relationships/ctrlProp" Target="../ctrlProps/ctrlProp560.xml"/><Relationship Id="rId61" Type="http://schemas.openxmlformats.org/officeDocument/2006/relationships/ctrlProp" Target="../ctrlProps/ctrlProp485.xml"/><Relationship Id="rId82" Type="http://schemas.openxmlformats.org/officeDocument/2006/relationships/ctrlProp" Target="../ctrlProps/ctrlProp506.xml"/><Relationship Id="rId19" Type="http://schemas.openxmlformats.org/officeDocument/2006/relationships/ctrlProp" Target="../ctrlProps/ctrlProp4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F9BD-D2C6-44CC-B7F1-49391DC85880}">
  <dimension ref="A23:A92"/>
  <sheetViews>
    <sheetView workbookViewId="0"/>
  </sheetViews>
  <sheetFormatPr defaultRowHeight="15" x14ac:dyDescent="0.25"/>
  <sheetData>
    <row r="23" spans="1:1" ht="18.75" x14ac:dyDescent="0.25">
      <c r="A23" s="156" t="s">
        <v>95</v>
      </c>
    </row>
    <row r="24" spans="1:1" x14ac:dyDescent="0.25">
      <c r="A24" s="157" t="s">
        <v>96</v>
      </c>
    </row>
    <row r="25" spans="1:1" x14ac:dyDescent="0.25">
      <c r="A25" s="157" t="s">
        <v>108</v>
      </c>
    </row>
    <row r="26" spans="1:1" x14ac:dyDescent="0.25">
      <c r="A26" s="157" t="s">
        <v>110</v>
      </c>
    </row>
    <row r="27" spans="1:1" x14ac:dyDescent="0.25">
      <c r="A27" s="158" t="s">
        <v>97</v>
      </c>
    </row>
    <row r="28" spans="1:1" x14ac:dyDescent="0.25">
      <c r="A28" s="158" t="s">
        <v>98</v>
      </c>
    </row>
    <row r="29" spans="1:1" x14ac:dyDescent="0.25">
      <c r="A29" s="158" t="s">
        <v>99</v>
      </c>
    </row>
    <row r="30" spans="1:1" x14ac:dyDescent="0.25">
      <c r="A30" s="158" t="s">
        <v>109</v>
      </c>
    </row>
    <row r="31" spans="1:1" x14ac:dyDescent="0.25">
      <c r="A31" s="157" t="s">
        <v>111</v>
      </c>
    </row>
    <row r="32" spans="1:1" x14ac:dyDescent="0.25">
      <c r="A32" s="157" t="s">
        <v>100</v>
      </c>
    </row>
    <row r="33" spans="1:1" x14ac:dyDescent="0.25">
      <c r="A33" s="159" t="s">
        <v>101</v>
      </c>
    </row>
    <row r="34" spans="1:1" x14ac:dyDescent="0.25">
      <c r="A34" s="159" t="s">
        <v>102</v>
      </c>
    </row>
    <row r="35" spans="1:1" x14ac:dyDescent="0.25">
      <c r="A35" s="159" t="s">
        <v>103</v>
      </c>
    </row>
    <row r="36" spans="1:1" x14ac:dyDescent="0.25">
      <c r="A36" s="157" t="s">
        <v>104</v>
      </c>
    </row>
    <row r="37" spans="1:1" x14ac:dyDescent="0.25">
      <c r="A37" s="157" t="s">
        <v>105</v>
      </c>
    </row>
    <row r="38" spans="1:1" x14ac:dyDescent="0.25">
      <c r="A38" s="157" t="s">
        <v>106</v>
      </c>
    </row>
    <row r="39" spans="1:1" x14ac:dyDescent="0.25">
      <c r="A39" s="159" t="s">
        <v>112</v>
      </c>
    </row>
    <row r="40" spans="1:1" x14ac:dyDescent="0.25">
      <c r="A40" t="s">
        <v>107</v>
      </c>
    </row>
    <row r="67" spans="1:1" x14ac:dyDescent="0.25">
      <c r="A67" s="157" t="s">
        <v>113</v>
      </c>
    </row>
    <row r="68" spans="1:1" x14ac:dyDescent="0.25">
      <c r="A68" s="157" t="s">
        <v>114</v>
      </c>
    </row>
    <row r="69" spans="1:1" x14ac:dyDescent="0.25">
      <c r="A69" s="157" t="s">
        <v>115</v>
      </c>
    </row>
    <row r="70" spans="1:1" x14ac:dyDescent="0.25">
      <c r="A70" s="157" t="s">
        <v>116</v>
      </c>
    </row>
    <row r="71" spans="1:1" ht="17.25" x14ac:dyDescent="0.25">
      <c r="A71" s="157" t="s">
        <v>117</v>
      </c>
    </row>
    <row r="72" spans="1:1" x14ac:dyDescent="0.25">
      <c r="A72" s="157" t="s">
        <v>118</v>
      </c>
    </row>
    <row r="73" spans="1:1" x14ac:dyDescent="0.25">
      <c r="A73" s="157" t="s">
        <v>132</v>
      </c>
    </row>
    <row r="74" spans="1:1" x14ac:dyDescent="0.25">
      <c r="A74" s="157" t="s">
        <v>119</v>
      </c>
    </row>
    <row r="75" spans="1:1" x14ac:dyDescent="0.25">
      <c r="A75" s="157" t="s">
        <v>120</v>
      </c>
    </row>
    <row r="76" spans="1:1" x14ac:dyDescent="0.25">
      <c r="A76" s="157" t="s">
        <v>121</v>
      </c>
    </row>
    <row r="77" spans="1:1" x14ac:dyDescent="0.25">
      <c r="A77" s="159" t="s">
        <v>122</v>
      </c>
    </row>
    <row r="78" spans="1:1" x14ac:dyDescent="0.25">
      <c r="A78" s="159" t="s">
        <v>123</v>
      </c>
    </row>
    <row r="79" spans="1:1" x14ac:dyDescent="0.25">
      <c r="A79" s="158" t="s">
        <v>124</v>
      </c>
    </row>
    <row r="80" spans="1:1" x14ac:dyDescent="0.25">
      <c r="A80" s="157" t="s">
        <v>134</v>
      </c>
    </row>
    <row r="81" spans="1:1" x14ac:dyDescent="0.25">
      <c r="A81" s="157" t="s">
        <v>135</v>
      </c>
    </row>
    <row r="82" spans="1:1" x14ac:dyDescent="0.25">
      <c r="A82" s="157" t="s">
        <v>133</v>
      </c>
    </row>
    <row r="83" spans="1:1" x14ac:dyDescent="0.25">
      <c r="A83" s="157" t="s">
        <v>125</v>
      </c>
    </row>
    <row r="84" spans="1:1" x14ac:dyDescent="0.25">
      <c r="A84" s="158" t="s">
        <v>136</v>
      </c>
    </row>
    <row r="85" spans="1:1" x14ac:dyDescent="0.25">
      <c r="A85" s="157" t="s">
        <v>126</v>
      </c>
    </row>
    <row r="86" spans="1:1" x14ac:dyDescent="0.25">
      <c r="A86" s="157" t="s">
        <v>127</v>
      </c>
    </row>
    <row r="87" spans="1:1" x14ac:dyDescent="0.25">
      <c r="A87" s="157" t="s">
        <v>128</v>
      </c>
    </row>
    <row r="88" spans="1:1" x14ac:dyDescent="0.25">
      <c r="A88" s="159" t="s">
        <v>129</v>
      </c>
    </row>
    <row r="89" spans="1:1" x14ac:dyDescent="0.25">
      <c r="A89" s="157" t="s">
        <v>130</v>
      </c>
    </row>
    <row r="90" spans="1:1" x14ac:dyDescent="0.25">
      <c r="A90" s="157" t="s">
        <v>131</v>
      </c>
    </row>
    <row r="91" spans="1:1" x14ac:dyDescent="0.25">
      <c r="A91" s="157" t="s">
        <v>137</v>
      </c>
    </row>
    <row r="92" spans="1:1" x14ac:dyDescent="0.25">
      <c r="A92" s="160" t="s">
        <v>138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Q62"/>
  <sheetViews>
    <sheetView showGridLines="0" tabSelected="1" zoomScaleNormal="100" workbookViewId="0">
      <selection activeCell="N17" sqref="N17"/>
    </sheetView>
  </sheetViews>
  <sheetFormatPr defaultRowHeight="15" x14ac:dyDescent="0.25"/>
  <cols>
    <col min="1" max="1" width="4.140625" customWidth="1"/>
    <col min="2" max="2" width="31.42578125" customWidth="1"/>
    <col min="3" max="3" width="39" customWidth="1"/>
    <col min="4" max="4" width="6.140625" customWidth="1"/>
    <col min="5" max="5" width="3" customWidth="1"/>
    <col min="6" max="6" width="14.140625" customWidth="1"/>
    <col min="7" max="7" width="34.5703125" customWidth="1"/>
    <col min="8" max="9" width="20" customWidth="1"/>
    <col min="10" max="10" width="21" customWidth="1"/>
    <col min="11" max="11" width="2.7109375" customWidth="1"/>
    <col min="12" max="12" width="34.7109375" customWidth="1"/>
    <col min="13" max="13" width="18.42578125" bestFit="1" customWidth="1"/>
    <col min="14" max="14" width="15.42578125" bestFit="1" customWidth="1"/>
    <col min="15" max="15" width="15.140625" bestFit="1" customWidth="1"/>
    <col min="16" max="16" width="21.7109375" bestFit="1" customWidth="1"/>
    <col min="17" max="17" width="33" bestFit="1" customWidth="1"/>
  </cols>
  <sheetData>
    <row r="1" spans="1:43" s="116" customFormat="1" ht="19.899999999999999" customHeight="1" thickBot="1" x14ac:dyDescent="0.3">
      <c r="A1" s="220" t="s">
        <v>145</v>
      </c>
      <c r="B1" s="220"/>
      <c r="C1" s="220"/>
      <c r="D1" s="220"/>
      <c r="E1" s="220"/>
      <c r="F1" s="220"/>
      <c r="G1" s="220"/>
      <c r="H1" s="220"/>
      <c r="I1" s="220"/>
      <c r="J1" s="220"/>
    </row>
    <row r="2" spans="1:43" s="114" customFormat="1" ht="22.9" customHeight="1" thickBot="1" x14ac:dyDescent="0.3">
      <c r="A2" s="218" t="s">
        <v>88</v>
      </c>
      <c r="B2" s="218"/>
      <c r="C2" s="218"/>
      <c r="D2" s="218"/>
      <c r="E2" s="218"/>
      <c r="F2" s="218"/>
      <c r="G2" s="218"/>
      <c r="H2" s="218"/>
      <c r="I2" s="218"/>
      <c r="J2" s="218"/>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row>
    <row r="3" spans="1:43" s="114" customFormat="1" ht="22.9" customHeight="1" thickBot="1" x14ac:dyDescent="0.3">
      <c r="A3" s="219"/>
      <c r="B3" s="219"/>
      <c r="C3" s="219"/>
      <c r="D3" s="219"/>
      <c r="E3" s="219"/>
      <c r="F3" s="219"/>
      <c r="G3" s="219"/>
      <c r="H3" s="219"/>
      <c r="I3" s="219"/>
      <c r="J3" s="219"/>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row>
    <row r="4" spans="1:43" s="114" customFormat="1" ht="23.25" customHeight="1" x14ac:dyDescent="0.25">
      <c r="A4" s="219"/>
      <c r="B4" s="219"/>
      <c r="C4" s="219"/>
      <c r="D4" s="219"/>
      <c r="E4" s="219"/>
      <c r="F4" s="219"/>
      <c r="G4" s="219"/>
      <c r="H4" s="219"/>
      <c r="I4" s="219"/>
      <c r="J4" s="219"/>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row>
    <row r="5" spans="1:43" ht="15.75" thickBot="1" x14ac:dyDescent="0.3">
      <c r="F5" s="6"/>
      <c r="J5" s="6"/>
      <c r="K5" s="6"/>
      <c r="L5" s="6"/>
      <c r="M5" s="6"/>
      <c r="N5" s="6"/>
    </row>
    <row r="6" spans="1:43" ht="19.5" thickBot="1" x14ac:dyDescent="0.3">
      <c r="B6" s="171" t="s">
        <v>64</v>
      </c>
      <c r="C6" s="172"/>
      <c r="D6" s="173"/>
      <c r="F6" s="6"/>
      <c r="G6" s="64" t="s">
        <v>18</v>
      </c>
      <c r="H6" s="93" t="s">
        <v>23</v>
      </c>
      <c r="I6" s="94" t="s">
        <v>24</v>
      </c>
      <c r="J6" s="95" t="s">
        <v>82</v>
      </c>
    </row>
    <row r="7" spans="1:43" ht="16.5" customHeight="1" x14ac:dyDescent="0.25">
      <c r="B7" s="32" t="s">
        <v>91</v>
      </c>
      <c r="C7" s="174"/>
      <c r="D7" s="175"/>
      <c r="F7" s="6"/>
      <c r="G7" s="208" t="s">
        <v>140</v>
      </c>
      <c r="H7" s="228">
        <f>'Occupant 1'!C10</f>
        <v>0</v>
      </c>
      <c r="I7" s="217">
        <f>'Occupant 1'!C11</f>
        <v>0</v>
      </c>
      <c r="J7" s="178">
        <f>I7*12</f>
        <v>0</v>
      </c>
      <c r="K7" s="6"/>
      <c r="P7" s="6"/>
      <c r="Q7" s="6"/>
    </row>
    <row r="8" spans="1:43" ht="16.5" thickBot="1" x14ac:dyDescent="0.3">
      <c r="B8" s="33" t="s">
        <v>92</v>
      </c>
      <c r="C8" s="176"/>
      <c r="D8" s="177"/>
      <c r="F8" s="6"/>
      <c r="G8" s="226"/>
      <c r="H8" s="198"/>
      <c r="I8" s="185"/>
      <c r="J8" s="179"/>
      <c r="K8" s="6"/>
      <c r="P8" s="6"/>
      <c r="Q8" s="6"/>
    </row>
    <row r="9" spans="1:43" ht="15" customHeight="1" x14ac:dyDescent="0.25">
      <c r="B9" s="6"/>
      <c r="C9" s="6"/>
      <c r="D9" s="6"/>
      <c r="E9" s="6"/>
      <c r="F9" s="6"/>
      <c r="G9" s="227" t="s">
        <v>141</v>
      </c>
      <c r="H9" s="197">
        <f>'Occupant 2'!C10</f>
        <v>0</v>
      </c>
      <c r="I9" s="185">
        <f>'Occupant 2'!C11</f>
        <v>0</v>
      </c>
      <c r="J9" s="179">
        <f>I9*12</f>
        <v>0</v>
      </c>
      <c r="K9" s="6"/>
      <c r="P9" s="6"/>
      <c r="Q9" s="6"/>
    </row>
    <row r="10" spans="1:43" ht="15.75" customHeight="1" thickBot="1" x14ac:dyDescent="0.3">
      <c r="B10" s="6"/>
      <c r="C10" s="6"/>
      <c r="D10" s="6"/>
      <c r="E10" s="6"/>
      <c r="F10" s="6"/>
      <c r="G10" s="226"/>
      <c r="H10" s="198"/>
      <c r="I10" s="185"/>
      <c r="J10" s="179"/>
      <c r="K10" s="6"/>
      <c r="P10" s="6"/>
      <c r="Q10" s="6"/>
    </row>
    <row r="11" spans="1:43" ht="19.5" thickBot="1" x14ac:dyDescent="0.3">
      <c r="B11" s="221" t="s">
        <v>19</v>
      </c>
      <c r="C11" s="222"/>
      <c r="D11" s="223"/>
      <c r="E11" s="6"/>
      <c r="F11" s="6"/>
      <c r="G11" s="189" t="s">
        <v>142</v>
      </c>
      <c r="H11" s="197">
        <f>'Occupant 3'!C10</f>
        <v>0</v>
      </c>
      <c r="I11" s="185">
        <f>'Occupant 3'!C11</f>
        <v>0</v>
      </c>
      <c r="J11" s="179">
        <f>I11*12</f>
        <v>0</v>
      </c>
      <c r="K11" s="6"/>
    </row>
    <row r="12" spans="1:43" ht="15.75" x14ac:dyDescent="0.25">
      <c r="B12" s="30" t="s">
        <v>93</v>
      </c>
      <c r="C12" s="224"/>
      <c r="D12" s="225"/>
      <c r="E12" s="6"/>
      <c r="F12" s="6"/>
      <c r="G12" s="190"/>
      <c r="H12" s="198"/>
      <c r="I12" s="185"/>
      <c r="J12" s="179"/>
      <c r="K12" s="6"/>
    </row>
    <row r="13" spans="1:43" ht="15.75" x14ac:dyDescent="0.25">
      <c r="B13" s="31" t="s">
        <v>1</v>
      </c>
      <c r="C13" s="202"/>
      <c r="D13" s="203"/>
      <c r="E13" s="6"/>
      <c r="F13" s="6"/>
      <c r="G13" s="189" t="s">
        <v>143</v>
      </c>
      <c r="H13" s="197">
        <f>'Occupant 4'!C10</f>
        <v>0</v>
      </c>
      <c r="I13" s="185">
        <f>'Occupant 4'!C11</f>
        <v>0</v>
      </c>
      <c r="J13" s="179">
        <f>I13*12</f>
        <v>0</v>
      </c>
      <c r="K13" s="6"/>
    </row>
    <row r="14" spans="1:43" ht="15.75" x14ac:dyDescent="0.25">
      <c r="B14" s="31" t="s">
        <v>83</v>
      </c>
      <c r="C14" s="204"/>
      <c r="D14" s="205"/>
      <c r="E14" s="6"/>
      <c r="F14" s="6"/>
      <c r="G14" s="190"/>
      <c r="H14" s="198"/>
      <c r="I14" s="185"/>
      <c r="J14" s="179"/>
      <c r="K14" s="6"/>
    </row>
    <row r="15" spans="1:43" ht="15.75" x14ac:dyDescent="0.25">
      <c r="B15" s="31" t="s">
        <v>2</v>
      </c>
      <c r="C15" s="181"/>
      <c r="D15" s="182"/>
      <c r="E15" s="6"/>
      <c r="F15" s="6"/>
      <c r="G15" s="189" t="s">
        <v>144</v>
      </c>
      <c r="H15" s="197">
        <f>'Occupant 5'!C11</f>
        <v>0</v>
      </c>
      <c r="I15" s="185">
        <f>'Occupant 5'!C11</f>
        <v>0</v>
      </c>
      <c r="J15" s="179">
        <f>I15*12</f>
        <v>0</v>
      </c>
      <c r="K15" s="6"/>
    </row>
    <row r="16" spans="1:43" ht="16.5" thickBot="1" x14ac:dyDescent="0.3">
      <c r="B16" s="31" t="s">
        <v>139</v>
      </c>
      <c r="C16" s="183"/>
      <c r="D16" s="184"/>
      <c r="E16" s="6"/>
      <c r="F16" s="6"/>
      <c r="G16" s="191"/>
      <c r="H16" s="199"/>
      <c r="I16" s="188"/>
      <c r="J16" s="180"/>
      <c r="K16" s="6"/>
    </row>
    <row r="17" spans="2:11" ht="15.75" customHeight="1" thickBot="1" x14ac:dyDescent="0.3">
      <c r="B17" s="92" t="s">
        <v>81</v>
      </c>
      <c r="C17" s="206"/>
      <c r="D17" s="207"/>
      <c r="E17" s="6"/>
      <c r="F17" s="6"/>
      <c r="G17" s="208" t="s">
        <v>15</v>
      </c>
      <c r="H17" s="200">
        <f>SUM(H7:H16)</f>
        <v>0</v>
      </c>
      <c r="I17" s="186">
        <f>SUM(I7:I16)</f>
        <v>0</v>
      </c>
      <c r="J17" s="192">
        <f>SUM(J7:J16)</f>
        <v>0</v>
      </c>
      <c r="K17" s="6"/>
    </row>
    <row r="18" spans="2:11" s="6" customFormat="1" ht="19.5" customHeight="1" thickBot="1" x14ac:dyDescent="0.3">
      <c r="B18" s="31" t="s">
        <v>90</v>
      </c>
      <c r="C18" s="210"/>
      <c r="D18" s="211"/>
      <c r="G18" s="209"/>
      <c r="H18" s="201"/>
      <c r="I18" s="187"/>
      <c r="J18" s="193"/>
    </row>
    <row r="19" spans="2:11" s="6" customFormat="1" ht="16.5" thickBot="1" x14ac:dyDescent="0.3">
      <c r="B19" s="92" t="s">
        <v>89</v>
      </c>
      <c r="C19" s="212"/>
      <c r="D19" s="213"/>
      <c r="G19" s="215" t="str">
        <f>IF(C16="","",IF(H17=0,"",IF(H17&gt;C16,"Compliance Income Is Above County Limit","Compliance Income Is Below County Limit")))</f>
        <v/>
      </c>
      <c r="H19" s="216"/>
      <c r="I19" s="215" t="str">
        <f>IF(C17="","",IF(J17&gt;C17,"Qualifying Income Is Above 80% AMI","Qualifying Income Is Below 80% AMI"))</f>
        <v/>
      </c>
      <c r="J19" s="216"/>
    </row>
    <row r="20" spans="2:11" s="6" customFormat="1" ht="15" customHeight="1" x14ac:dyDescent="0.25">
      <c r="B20" s="214"/>
      <c r="C20" s="214"/>
      <c r="D20" s="214"/>
    </row>
    <row r="21" spans="2:11" s="6" customFormat="1" ht="15" customHeight="1" thickBot="1" x14ac:dyDescent="0.3"/>
    <row r="22" spans="2:11" s="6" customFormat="1" ht="15" customHeight="1" thickBot="1" x14ac:dyDescent="0.3">
      <c r="B22" s="194" t="s">
        <v>63</v>
      </c>
      <c r="C22" s="195"/>
      <c r="D22" s="195"/>
      <c r="E22" s="195"/>
      <c r="F22" s="195"/>
      <c r="G22" s="195"/>
      <c r="H22" s="195"/>
      <c r="I22" s="195"/>
      <c r="J22" s="196"/>
    </row>
    <row r="23" spans="2:11" s="6" customFormat="1" x14ac:dyDescent="0.25">
      <c r="B23" s="165"/>
      <c r="C23" s="166"/>
      <c r="D23" s="166"/>
      <c r="E23" s="166"/>
      <c r="F23" s="166"/>
      <c r="G23" s="166"/>
      <c r="H23" s="166"/>
      <c r="I23" s="166"/>
      <c r="J23" s="167"/>
    </row>
    <row r="24" spans="2:11" s="6" customFormat="1" x14ac:dyDescent="0.25">
      <c r="B24" s="165"/>
      <c r="C24" s="166"/>
      <c r="D24" s="166"/>
      <c r="E24" s="166"/>
      <c r="F24" s="166"/>
      <c r="G24" s="166"/>
      <c r="H24" s="166"/>
      <c r="I24" s="166"/>
      <c r="J24" s="167"/>
    </row>
    <row r="25" spans="2:11" s="6" customFormat="1" x14ac:dyDescent="0.25">
      <c r="B25" s="165"/>
      <c r="C25" s="166"/>
      <c r="D25" s="166"/>
      <c r="E25" s="166"/>
      <c r="F25" s="166"/>
      <c r="G25" s="166"/>
      <c r="H25" s="166"/>
      <c r="I25" s="166"/>
      <c r="J25" s="167"/>
    </row>
    <row r="26" spans="2:11" s="6" customFormat="1" x14ac:dyDescent="0.25">
      <c r="B26" s="165"/>
      <c r="C26" s="166"/>
      <c r="D26" s="166"/>
      <c r="E26" s="166"/>
      <c r="F26" s="166"/>
      <c r="G26" s="166"/>
      <c r="H26" s="166"/>
      <c r="I26" s="166"/>
      <c r="J26" s="167"/>
    </row>
    <row r="27" spans="2:11" s="6" customFormat="1" x14ac:dyDescent="0.25">
      <c r="B27" s="165"/>
      <c r="C27" s="166"/>
      <c r="D27" s="166"/>
      <c r="E27" s="166"/>
      <c r="F27" s="166"/>
      <c r="G27" s="166"/>
      <c r="H27" s="166"/>
      <c r="I27" s="166"/>
      <c r="J27" s="167"/>
    </row>
    <row r="28" spans="2:11" s="6" customFormat="1" x14ac:dyDescent="0.25">
      <c r="B28" s="165"/>
      <c r="C28" s="166"/>
      <c r="D28" s="166"/>
      <c r="E28" s="166"/>
      <c r="F28" s="166"/>
      <c r="G28" s="166"/>
      <c r="H28" s="166"/>
      <c r="I28" s="166"/>
      <c r="J28" s="167"/>
    </row>
    <row r="29" spans="2:11" s="6" customFormat="1" x14ac:dyDescent="0.25">
      <c r="B29" s="165"/>
      <c r="C29" s="166"/>
      <c r="D29" s="166"/>
      <c r="E29" s="166"/>
      <c r="F29" s="166"/>
      <c r="G29" s="166"/>
      <c r="H29" s="166"/>
      <c r="I29" s="166"/>
      <c r="J29" s="167"/>
    </row>
    <row r="30" spans="2:11" s="6" customFormat="1" x14ac:dyDescent="0.25">
      <c r="B30" s="165"/>
      <c r="C30" s="166"/>
      <c r="D30" s="166"/>
      <c r="E30" s="166"/>
      <c r="F30" s="166"/>
      <c r="G30" s="166"/>
      <c r="H30" s="166"/>
      <c r="I30" s="166"/>
      <c r="J30" s="167"/>
    </row>
    <row r="31" spans="2:11" s="6" customFormat="1" x14ac:dyDescent="0.25">
      <c r="B31" s="165"/>
      <c r="C31" s="166"/>
      <c r="D31" s="166"/>
      <c r="E31" s="166"/>
      <c r="F31" s="166"/>
      <c r="G31" s="166"/>
      <c r="H31" s="166"/>
      <c r="I31" s="166"/>
      <c r="J31" s="167"/>
    </row>
    <row r="32" spans="2:11" s="6" customFormat="1" x14ac:dyDescent="0.25">
      <c r="B32" s="165"/>
      <c r="C32" s="166"/>
      <c r="D32" s="166"/>
      <c r="E32" s="166"/>
      <c r="F32" s="166"/>
      <c r="G32" s="166"/>
      <c r="H32" s="166"/>
      <c r="I32" s="166"/>
      <c r="J32" s="167"/>
    </row>
    <row r="33" spans="2:10" s="6" customFormat="1" x14ac:dyDescent="0.25">
      <c r="B33" s="165"/>
      <c r="C33" s="166"/>
      <c r="D33" s="166"/>
      <c r="E33" s="166"/>
      <c r="F33" s="166"/>
      <c r="G33" s="166"/>
      <c r="H33" s="166"/>
      <c r="I33" s="166"/>
      <c r="J33" s="167"/>
    </row>
    <row r="34" spans="2:10" s="6" customFormat="1" x14ac:dyDescent="0.25">
      <c r="B34" s="165"/>
      <c r="C34" s="166"/>
      <c r="D34" s="166"/>
      <c r="E34" s="166"/>
      <c r="F34" s="166"/>
      <c r="G34" s="166"/>
      <c r="H34" s="166"/>
      <c r="I34" s="166"/>
      <c r="J34" s="167"/>
    </row>
    <row r="35" spans="2:10" s="6" customFormat="1" x14ac:dyDescent="0.25">
      <c r="B35" s="165"/>
      <c r="C35" s="166"/>
      <c r="D35" s="166"/>
      <c r="E35" s="166"/>
      <c r="F35" s="166"/>
      <c r="G35" s="166"/>
      <c r="H35" s="166"/>
      <c r="I35" s="166"/>
      <c r="J35" s="167"/>
    </row>
    <row r="36" spans="2:10" s="6" customFormat="1" x14ac:dyDescent="0.25">
      <c r="B36" s="165"/>
      <c r="C36" s="166"/>
      <c r="D36" s="166"/>
      <c r="E36" s="166"/>
      <c r="F36" s="166"/>
      <c r="G36" s="166"/>
      <c r="H36" s="166"/>
      <c r="I36" s="166"/>
      <c r="J36" s="167"/>
    </row>
    <row r="37" spans="2:10" s="6" customFormat="1" x14ac:dyDescent="0.25">
      <c r="B37" s="165"/>
      <c r="C37" s="166"/>
      <c r="D37" s="166"/>
      <c r="E37" s="166"/>
      <c r="F37" s="166"/>
      <c r="G37" s="166"/>
      <c r="H37" s="166"/>
      <c r="I37" s="166"/>
      <c r="J37" s="167"/>
    </row>
    <row r="38" spans="2:10" s="6" customFormat="1" x14ac:dyDescent="0.25">
      <c r="B38" s="165"/>
      <c r="C38" s="166"/>
      <c r="D38" s="166"/>
      <c r="E38" s="166"/>
      <c r="F38" s="166"/>
      <c r="G38" s="166"/>
      <c r="H38" s="166"/>
      <c r="I38" s="166"/>
      <c r="J38" s="167"/>
    </row>
    <row r="39" spans="2:10" s="6" customFormat="1" x14ac:dyDescent="0.25">
      <c r="B39" s="165"/>
      <c r="C39" s="166"/>
      <c r="D39" s="166"/>
      <c r="E39" s="166"/>
      <c r="F39" s="166"/>
      <c r="G39" s="166"/>
      <c r="H39" s="166"/>
      <c r="I39" s="166"/>
      <c r="J39" s="167"/>
    </row>
    <row r="40" spans="2:10" s="6" customFormat="1" x14ac:dyDescent="0.25">
      <c r="B40" s="165"/>
      <c r="C40" s="166"/>
      <c r="D40" s="166"/>
      <c r="E40" s="166"/>
      <c r="F40" s="166"/>
      <c r="G40" s="166"/>
      <c r="H40" s="166"/>
      <c r="I40" s="166"/>
      <c r="J40" s="167"/>
    </row>
    <row r="41" spans="2:10" s="6" customFormat="1" ht="15.75" thickBot="1" x14ac:dyDescent="0.3">
      <c r="B41" s="168"/>
      <c r="C41" s="169"/>
      <c r="D41" s="169"/>
      <c r="E41" s="169"/>
      <c r="F41" s="169"/>
      <c r="G41" s="169"/>
      <c r="H41" s="169"/>
      <c r="I41" s="169"/>
      <c r="J41" s="170"/>
    </row>
    <row r="42" spans="2:10" s="6" customFormat="1" ht="23.25" x14ac:dyDescent="0.35">
      <c r="C42" s="91"/>
      <c r="D42" s="34"/>
      <c r="E42" s="34"/>
      <c r="F42" s="34"/>
      <c r="G42" s="34"/>
      <c r="H42" s="34"/>
      <c r="I42" s="34"/>
    </row>
    <row r="43" spans="2:10" s="6" customFormat="1" ht="23.25" x14ac:dyDescent="0.35">
      <c r="B43" s="91"/>
      <c r="C43" s="34" t="s">
        <v>20</v>
      </c>
      <c r="D43" s="34" t="s">
        <v>20</v>
      </c>
      <c r="E43" s="34"/>
      <c r="F43" s="34"/>
      <c r="G43" s="34" t="s">
        <v>20</v>
      </c>
      <c r="H43" s="34" t="s">
        <v>20</v>
      </c>
      <c r="I43" s="34" t="s">
        <v>20</v>
      </c>
    </row>
    <row r="44" spans="2:10" s="6" customFormat="1" x14ac:dyDescent="0.25">
      <c r="C44" s="34"/>
      <c r="D44" s="34" t="s">
        <v>21</v>
      </c>
      <c r="E44" s="34"/>
      <c r="F44" s="34"/>
      <c r="G44" s="34" t="s">
        <v>21</v>
      </c>
      <c r="H44" s="34" t="s">
        <v>21</v>
      </c>
      <c r="I44" s="34" t="s">
        <v>21</v>
      </c>
    </row>
    <row r="45" spans="2:10" x14ac:dyDescent="0.25">
      <c r="B45" s="6"/>
      <c r="C45" s="34"/>
      <c r="D45" s="34"/>
      <c r="E45" s="34"/>
      <c r="F45" s="34"/>
      <c r="G45" s="34" t="s">
        <v>22</v>
      </c>
      <c r="H45" s="34" t="s">
        <v>22</v>
      </c>
      <c r="I45" s="34" t="s">
        <v>22</v>
      </c>
    </row>
    <row r="46" spans="2:10" x14ac:dyDescent="0.25">
      <c r="B46" s="6"/>
      <c r="C46" s="34"/>
      <c r="D46" s="34"/>
      <c r="E46" s="34"/>
      <c r="F46" s="34"/>
      <c r="G46" s="34"/>
      <c r="H46" s="34" t="s">
        <v>25</v>
      </c>
      <c r="I46" s="34" t="s">
        <v>25</v>
      </c>
    </row>
    <row r="47" spans="2:10" x14ac:dyDescent="0.25">
      <c r="B47" s="6"/>
      <c r="C47" s="34"/>
      <c r="D47" s="34"/>
      <c r="E47" s="34"/>
      <c r="F47" s="34"/>
      <c r="G47" s="34"/>
      <c r="H47" s="34"/>
      <c r="I47" s="34" t="s">
        <v>26</v>
      </c>
    </row>
    <row r="48" spans="2:10" x14ac:dyDescent="0.25">
      <c r="B48" s="6"/>
      <c r="C48" s="6"/>
      <c r="D48" s="6"/>
      <c r="E48" s="6"/>
      <c r="F48" s="6"/>
      <c r="G48" s="6"/>
      <c r="H48" s="6"/>
      <c r="I48" s="6"/>
    </row>
    <row r="49" spans="2:9" x14ac:dyDescent="0.25">
      <c r="B49" s="6"/>
      <c r="C49" s="6"/>
      <c r="D49" s="6"/>
      <c r="E49" s="6"/>
      <c r="F49" s="6"/>
      <c r="G49" s="6"/>
      <c r="H49" s="6"/>
      <c r="I49" s="6"/>
    </row>
    <row r="50" spans="2:9" x14ac:dyDescent="0.25">
      <c r="B50" s="6"/>
      <c r="C50" s="6"/>
      <c r="D50" s="6"/>
      <c r="E50" s="6"/>
      <c r="F50" s="6"/>
      <c r="G50" s="6"/>
      <c r="H50" s="6"/>
      <c r="I50" s="6"/>
    </row>
    <row r="51" spans="2:9" x14ac:dyDescent="0.25">
      <c r="B51" s="6"/>
      <c r="C51" s="6"/>
      <c r="D51" s="6"/>
      <c r="E51" s="6"/>
      <c r="F51" s="6"/>
      <c r="G51" s="6"/>
      <c r="H51" s="6"/>
      <c r="I51" s="6"/>
    </row>
    <row r="52" spans="2:9" x14ac:dyDescent="0.25">
      <c r="B52" s="6"/>
      <c r="C52" s="6"/>
      <c r="D52" s="6"/>
      <c r="E52" s="6"/>
      <c r="F52" s="6"/>
      <c r="G52" s="6"/>
      <c r="H52" s="6"/>
      <c r="I52" s="6"/>
    </row>
    <row r="53" spans="2:9" x14ac:dyDescent="0.25">
      <c r="B53" s="6"/>
      <c r="C53" s="6"/>
      <c r="D53" s="6"/>
      <c r="E53" s="6"/>
      <c r="F53" s="6"/>
      <c r="G53" s="6"/>
      <c r="H53" s="6"/>
      <c r="I53" s="6"/>
    </row>
    <row r="54" spans="2:9" x14ac:dyDescent="0.25">
      <c r="B54" s="6"/>
      <c r="C54" s="6"/>
      <c r="D54" s="6"/>
      <c r="E54" s="6"/>
      <c r="F54" s="6"/>
      <c r="G54" s="6"/>
      <c r="H54" s="6"/>
      <c r="I54" s="6"/>
    </row>
    <row r="55" spans="2:9" x14ac:dyDescent="0.25">
      <c r="B55" s="6"/>
      <c r="C55" s="6"/>
      <c r="D55" s="6"/>
      <c r="E55" s="6"/>
      <c r="F55" s="6"/>
      <c r="G55" s="6"/>
      <c r="H55" s="6"/>
      <c r="I55" s="6"/>
    </row>
    <row r="56" spans="2:9" x14ac:dyDescent="0.25">
      <c r="B56" s="6"/>
      <c r="C56" s="6"/>
      <c r="D56" s="6"/>
      <c r="E56" s="6"/>
      <c r="F56" s="6"/>
      <c r="G56" s="6"/>
      <c r="H56" s="6"/>
      <c r="I56" s="6"/>
    </row>
    <row r="57" spans="2:9" x14ac:dyDescent="0.25">
      <c r="B57" s="6"/>
      <c r="C57" s="6"/>
      <c r="D57" s="6"/>
      <c r="E57" s="6"/>
      <c r="F57" s="6"/>
      <c r="G57" s="6"/>
      <c r="H57" s="6"/>
      <c r="I57" s="6"/>
    </row>
    <row r="58" spans="2:9" x14ac:dyDescent="0.25">
      <c r="B58" s="6"/>
      <c r="C58" s="6"/>
      <c r="D58" s="6"/>
      <c r="E58" s="6"/>
      <c r="F58" s="6"/>
      <c r="G58" s="6"/>
      <c r="H58" s="6"/>
      <c r="I58" s="6"/>
    </row>
    <row r="59" spans="2:9" x14ac:dyDescent="0.25">
      <c r="B59" s="6"/>
      <c r="C59" s="6"/>
      <c r="D59" s="6"/>
      <c r="E59" s="6"/>
      <c r="F59" s="6"/>
      <c r="G59" s="6"/>
      <c r="H59" s="6"/>
      <c r="I59" s="6"/>
    </row>
    <row r="60" spans="2:9" x14ac:dyDescent="0.25">
      <c r="B60" s="6"/>
      <c r="C60" s="6"/>
      <c r="D60" s="6"/>
      <c r="E60" s="6"/>
      <c r="F60" s="6"/>
      <c r="G60" s="6"/>
      <c r="H60" s="6"/>
      <c r="I60" s="6"/>
    </row>
    <row r="61" spans="2:9" x14ac:dyDescent="0.25">
      <c r="B61" s="6"/>
      <c r="C61" s="6"/>
      <c r="D61" s="6"/>
      <c r="E61" s="6"/>
      <c r="F61" s="6"/>
      <c r="G61" s="6"/>
      <c r="H61" s="6"/>
      <c r="I61" s="6"/>
    </row>
    <row r="62" spans="2:9" x14ac:dyDescent="0.25">
      <c r="B62" s="6"/>
      <c r="C62" s="6"/>
      <c r="D62" s="6"/>
      <c r="E62" s="6"/>
      <c r="F62" s="6"/>
      <c r="G62" s="6"/>
      <c r="H62" s="6"/>
      <c r="I62" s="6"/>
    </row>
  </sheetData>
  <protectedRanges>
    <protectedRange sqref="C7:C8 D19 C12:C15" name="Range1_1"/>
  </protectedRanges>
  <mergeCells count="43">
    <mergeCell ref="C12:D12"/>
    <mergeCell ref="G7:G8"/>
    <mergeCell ref="G9:G10"/>
    <mergeCell ref="H7:H8"/>
    <mergeCell ref="H9:H10"/>
    <mergeCell ref="H11:H12"/>
    <mergeCell ref="I7:I8"/>
    <mergeCell ref="I9:I10"/>
    <mergeCell ref="A2:J4"/>
    <mergeCell ref="A1:J1"/>
    <mergeCell ref="B11:D11"/>
    <mergeCell ref="G15:G16"/>
    <mergeCell ref="J17:J18"/>
    <mergeCell ref="B22:J22"/>
    <mergeCell ref="H13:H14"/>
    <mergeCell ref="H15:H16"/>
    <mergeCell ref="H17:H18"/>
    <mergeCell ref="C13:D13"/>
    <mergeCell ref="C14:D14"/>
    <mergeCell ref="C17:D17"/>
    <mergeCell ref="I13:I14"/>
    <mergeCell ref="G17:G18"/>
    <mergeCell ref="C18:D18"/>
    <mergeCell ref="C19:D19"/>
    <mergeCell ref="B20:D20"/>
    <mergeCell ref="I19:J19"/>
    <mergeCell ref="G19:H19"/>
    <mergeCell ref="B23:J41"/>
    <mergeCell ref="B6:D6"/>
    <mergeCell ref="C7:D7"/>
    <mergeCell ref="C8:D8"/>
    <mergeCell ref="J7:J8"/>
    <mergeCell ref="J9:J10"/>
    <mergeCell ref="J11:J12"/>
    <mergeCell ref="J13:J14"/>
    <mergeCell ref="J15:J16"/>
    <mergeCell ref="C15:D15"/>
    <mergeCell ref="C16:D16"/>
    <mergeCell ref="I11:I12"/>
    <mergeCell ref="I17:I18"/>
    <mergeCell ref="I15:I16"/>
    <mergeCell ref="G11:G12"/>
    <mergeCell ref="G13:G14"/>
  </mergeCells>
  <conditionalFormatting sqref="B20:D20">
    <cfRule type="containsText" dxfId="15" priority="7" operator="containsText" text="Under">
      <formula>NOT(ISERROR(SEARCH("Under",B20)))</formula>
    </cfRule>
    <cfRule type="containsText" dxfId="14" priority="8" operator="containsText" text="Over">
      <formula>NOT(ISERROR(SEARCH("Over",B20)))</formula>
    </cfRule>
  </conditionalFormatting>
  <conditionalFormatting sqref="G19:H19">
    <cfRule type="containsText" dxfId="13" priority="2" operator="containsText" text="Below County Limit">
      <formula>NOT(ISERROR(SEARCH("Below County Limit",G19)))</formula>
    </cfRule>
    <cfRule type="containsText" dxfId="12" priority="4" operator="containsText" text="Above County Limit">
      <formula>NOT(ISERROR(SEARCH("Above County Limit",G19)))</formula>
    </cfRule>
    <cfRule type="containsText" dxfId="11" priority="6" operator="containsText" text="Enter Compliance Income Limit">
      <formula>NOT(ISERROR(SEARCH("Enter Compliance Income Limit",G19)))</formula>
    </cfRule>
  </conditionalFormatting>
  <conditionalFormatting sqref="H17">
    <cfRule type="cellIs" dxfId="10" priority="568" operator="lessThanOrEqual">
      <formula>$C$16</formula>
    </cfRule>
    <cfRule type="cellIs" dxfId="9" priority="569" operator="greaterThan">
      <formula>$C$16</formula>
    </cfRule>
  </conditionalFormatting>
  <conditionalFormatting sqref="I17:I18">
    <cfRule type="cellIs" dxfId="8" priority="9" operator="lessThanOrEqual">
      <formula>$C$17/12</formula>
    </cfRule>
    <cfRule type="cellIs" dxfId="7" priority="10" operator="greaterThan">
      <formula>$C$17/12</formula>
    </cfRule>
  </conditionalFormatting>
  <conditionalFormatting sqref="I19:J19">
    <cfRule type="containsText" dxfId="6" priority="1" operator="containsText" text="Below 80% AMI">
      <formula>NOT(ISERROR(SEARCH("Below 80% AMI",I19)))</formula>
    </cfRule>
    <cfRule type="containsText" dxfId="5" priority="3" operator="containsText" text="Above 80% AMI">
      <formula>NOT(ISERROR(SEARCH("Above 80% AMI",I19)))</formula>
    </cfRule>
    <cfRule type="containsText" dxfId="4" priority="5" operator="containsText" text="Enter 80% AMI Limit">
      <formula>NOT(ISERROR(SEARCH("Enter 80% AMI Limit",I19)))</formula>
    </cfRule>
  </conditionalFormatting>
  <conditionalFormatting sqref="J9:J16">
    <cfRule type="cellIs" dxfId="3" priority="15" operator="lessThan">
      <formula>#REF!</formula>
    </cfRule>
    <cfRule type="cellIs" dxfId="2" priority="16" operator="greaterThan">
      <formula>#REF!</formula>
    </cfRule>
  </conditionalFormatting>
  <conditionalFormatting sqref="J17:J18">
    <cfRule type="cellIs" dxfId="1" priority="13" operator="lessThanOrEqual">
      <formula>$C$17</formula>
    </cfRule>
    <cfRule type="cellIs" dxfId="0" priority="13" operator="greaterThan">
      <formula>$C$17</formula>
    </cfRule>
  </conditionalFormatting>
  <pageMargins left="0.7" right="0.7" top="0.75" bottom="0.75" header="0.3" footer="0.3"/>
  <pageSetup scale="63" orientation="landscape" r:id="rId1"/>
  <colBreaks count="3" manualBreakCount="3">
    <brk id="5" max="1048575" man="1"/>
    <brk id="10" max="1048575" man="1"/>
    <brk id="15" min="4" max="4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C50"/>
  <sheetViews>
    <sheetView showGridLines="0" showWhiteSpace="0" zoomScale="80" zoomScaleNormal="80" zoomScalePageLayoutView="70" workbookViewId="0">
      <pane xSplit="4" ySplit="12" topLeftCell="AC13" activePane="bottomRight" state="frozen"/>
      <selection pane="topRight" activeCell="E1" sqref="E1"/>
      <selection pane="bottomLeft" activeCell="A10" sqref="A10"/>
      <selection pane="bottomRight" activeCell="AL23" sqref="AL23"/>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107" s="124" customFormat="1" ht="24" customHeight="1" x14ac:dyDescent="0.25">
      <c r="A1" s="262" t="s">
        <v>94</v>
      </c>
      <c r="B1" s="219"/>
      <c r="C1" s="219"/>
      <c r="D1" s="219"/>
      <c r="E1" s="219"/>
      <c r="F1" s="219"/>
      <c r="G1" s="219"/>
      <c r="H1" s="219"/>
      <c r="I1" s="219"/>
      <c r="J1" s="219"/>
      <c r="K1" s="219"/>
      <c r="L1" s="219"/>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row>
    <row r="2" spans="1:107" s="124" customFormat="1" ht="24" customHeight="1" x14ac:dyDescent="0.25">
      <c r="A2" s="262"/>
      <c r="B2" s="219"/>
      <c r="C2" s="219"/>
      <c r="D2" s="219"/>
      <c r="E2" s="219"/>
      <c r="F2" s="219"/>
      <c r="G2" s="219"/>
      <c r="H2" s="219"/>
      <c r="I2" s="219"/>
      <c r="J2" s="219"/>
      <c r="K2" s="219"/>
      <c r="L2" s="219"/>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row>
    <row r="3" spans="1:107" s="124" customFormat="1" ht="24" customHeight="1" thickBot="1" x14ac:dyDescent="0.3">
      <c r="A3" s="263"/>
      <c r="B3" s="264"/>
      <c r="C3" s="264"/>
      <c r="D3" s="264"/>
      <c r="E3" s="264"/>
      <c r="F3" s="264"/>
      <c r="G3" s="264"/>
      <c r="H3" s="264"/>
      <c r="I3" s="264"/>
      <c r="J3" s="264"/>
      <c r="K3" s="264"/>
      <c r="L3" s="264"/>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7"/>
    </row>
    <row r="4" spans="1:107" s="278" customFormat="1" ht="24" customHeight="1" thickBot="1" x14ac:dyDescent="0.3">
      <c r="A4" s="250" t="s">
        <v>62</v>
      </c>
      <c r="B4" s="251"/>
      <c r="C4" s="252"/>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6"/>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row>
    <row r="5" spans="1:107" s="278" customFormat="1" ht="24" customHeight="1" thickBot="1" x14ac:dyDescent="0.3">
      <c r="A5" s="253"/>
      <c r="B5" s="254"/>
      <c r="C5" s="25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row>
    <row r="6" spans="1:107" s="278" customFormat="1" ht="24" customHeight="1" thickBot="1" x14ac:dyDescent="0.3">
      <c r="A6" s="256"/>
      <c r="B6" s="257"/>
      <c r="C6" s="258"/>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row>
    <row r="7" spans="1:107" s="58" customFormat="1" ht="24" customHeight="1" thickBot="1" x14ac:dyDescent="0.3">
      <c r="A7" s="265" t="s">
        <v>30</v>
      </c>
      <c r="B7" s="266"/>
      <c r="C7" s="267"/>
      <c r="D7" s="3"/>
      <c r="E7" s="63"/>
    </row>
    <row r="8" spans="1:107" s="47" customFormat="1" ht="24" customHeight="1" thickBot="1" x14ac:dyDescent="0.35">
      <c r="A8" s="54" t="s">
        <v>69</v>
      </c>
      <c r="B8" s="268"/>
      <c r="C8" s="269"/>
      <c r="E8" s="59"/>
    </row>
    <row r="9" spans="1:107" s="47" customFormat="1" ht="24" customHeight="1" thickBot="1" x14ac:dyDescent="0.35">
      <c r="A9" s="54" t="s">
        <v>33</v>
      </c>
      <c r="B9" s="270"/>
      <c r="C9" s="271"/>
      <c r="E9" s="59"/>
    </row>
    <row r="10" spans="1:107" s="47" customFormat="1" ht="24" customHeight="1" thickBot="1" x14ac:dyDescent="0.35">
      <c r="A10" s="54" t="s">
        <v>60</v>
      </c>
      <c r="B10" s="110" t="s">
        <v>13</v>
      </c>
      <c r="C10" s="70">
        <f>IF(B10="Sum of Calculations",SUM(F47,N47,V47,AD47,AL47),IF(B10="Affadivit",B8,B9))</f>
        <v>0</v>
      </c>
      <c r="E10" s="59"/>
    </row>
    <row r="11" spans="1:107" s="61" customFormat="1" ht="21.75" customHeight="1" thickBot="1" x14ac:dyDescent="0.35">
      <c r="A11" s="54" t="s">
        <v>61</v>
      </c>
      <c r="B11" s="110" t="s">
        <v>13</v>
      </c>
      <c r="C11" s="70">
        <f>IF(B11="Sum of Calculations",SUM(F48,N48,V48,AD48,AL48),IF(B11="Amount on Borrowers Affadivit",B8,B9))</f>
        <v>0</v>
      </c>
      <c r="D11" s="47"/>
      <c r="E11" s="60"/>
    </row>
    <row r="12" spans="1:107" ht="0.75" customHeight="1" thickBot="1" x14ac:dyDescent="0.3">
      <c r="A12" s="55"/>
      <c r="B12" s="56"/>
      <c r="C12" s="57"/>
      <c r="D12" s="12"/>
      <c r="E12" s="2"/>
    </row>
    <row r="13" spans="1:107" ht="21.75" customHeight="1"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45" t="s">
        <v>58</v>
      </c>
      <c r="AD13" s="246"/>
      <c r="AE13" s="246"/>
      <c r="AF13" s="246"/>
      <c r="AG13" s="246"/>
      <c r="AH13" s="246"/>
      <c r="AI13" s="247"/>
      <c r="AK13" s="245" t="s">
        <v>59</v>
      </c>
      <c r="AL13" s="246"/>
      <c r="AM13" s="246"/>
      <c r="AN13" s="246"/>
      <c r="AO13" s="246"/>
      <c r="AP13" s="246"/>
      <c r="AQ13" s="247"/>
    </row>
    <row r="14" spans="1:107"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107" ht="18.75" customHeight="1" thickBot="1" x14ac:dyDescent="0.35">
      <c r="A15" s="101" t="s">
        <v>86</v>
      </c>
      <c r="B15" s="102" t="s">
        <v>87</v>
      </c>
      <c r="C15" s="106"/>
      <c r="E15" s="16" t="s">
        <v>37</v>
      </c>
      <c r="F15" s="134">
        <v>45292</v>
      </c>
      <c r="H15" s="50" t="s">
        <v>34</v>
      </c>
      <c r="I15" s="138"/>
      <c r="J15" s="71">
        <f>I15</f>
        <v>0</v>
      </c>
      <c r="K15" s="72">
        <f t="shared" ref="K15:K22" si="0">J15/12</f>
        <v>0</v>
      </c>
      <c r="L15" s="51"/>
      <c r="M15" s="16" t="s">
        <v>37</v>
      </c>
      <c r="N15" s="134">
        <v>45292</v>
      </c>
      <c r="P15" s="50" t="s">
        <v>34</v>
      </c>
      <c r="Q15" s="138"/>
      <c r="R15" s="71">
        <f>Q15</f>
        <v>0</v>
      </c>
      <c r="S15" s="72">
        <f t="shared" ref="S15:S22" si="1">R15/12</f>
        <v>0</v>
      </c>
      <c r="U15" s="16" t="s">
        <v>37</v>
      </c>
      <c r="V15" s="134">
        <v>45292</v>
      </c>
      <c r="X15" s="50" t="s">
        <v>34</v>
      </c>
      <c r="Y15" s="138"/>
      <c r="Z15" s="71">
        <f>Y15</f>
        <v>0</v>
      </c>
      <c r="AA15" s="72">
        <f t="shared" ref="AA15:AA22" si="2">Z15/12</f>
        <v>0</v>
      </c>
      <c r="AC15" s="16" t="s">
        <v>37</v>
      </c>
      <c r="AD15" s="134">
        <v>45292</v>
      </c>
      <c r="AF15" s="50" t="s">
        <v>34</v>
      </c>
      <c r="AG15" s="138"/>
      <c r="AH15" s="71">
        <f>AG15</f>
        <v>0</v>
      </c>
      <c r="AI15" s="72">
        <f t="shared" ref="AI15:AI22" si="3">AH15/12</f>
        <v>0</v>
      </c>
      <c r="AK15" s="16" t="s">
        <v>37</v>
      </c>
      <c r="AL15" s="134">
        <v>45292</v>
      </c>
      <c r="AN15" s="50" t="s">
        <v>34</v>
      </c>
      <c r="AO15" s="138"/>
      <c r="AP15" s="71">
        <f>AO15</f>
        <v>0</v>
      </c>
      <c r="AQ15" s="72">
        <f t="shared" ref="AQ15:AQ22" si="4">AP15/12</f>
        <v>0</v>
      </c>
    </row>
    <row r="16" spans="1:107"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45617</v>
      </c>
      <c r="H20" s="52" t="s">
        <v>17</v>
      </c>
      <c r="I20" s="139"/>
      <c r="J20" s="79">
        <f>I20*(IF(F24="Hourly",2080,IF(F24="Weekly",52,IF(F24="Bi-Weekly",26,IF(F24="Bi-Monthly",24,IF(F24="Monthly",12,1))))))</f>
        <v>0</v>
      </c>
      <c r="K20" s="80">
        <f t="shared" si="0"/>
        <v>0</v>
      </c>
      <c r="L20" s="51"/>
      <c r="M20" s="19" t="s">
        <v>40</v>
      </c>
      <c r="N20" s="137">
        <v>45617</v>
      </c>
      <c r="P20" s="52" t="s">
        <v>17</v>
      </c>
      <c r="Q20" s="139"/>
      <c r="R20" s="79">
        <f>Q20*(IF(N24="Hourly",2080,IF(N24="Weekly",52,IF(N24="Bi-Weekly",26,IF(N24="Bi-Monthly",24,IF(N24="Monthly",12,1))))))</f>
        <v>0</v>
      </c>
      <c r="S20" s="80">
        <f t="shared" si="1"/>
        <v>0</v>
      </c>
      <c r="U20" s="19" t="s">
        <v>40</v>
      </c>
      <c r="V20" s="137">
        <v>45617</v>
      </c>
      <c r="X20" s="52" t="s">
        <v>17</v>
      </c>
      <c r="Y20" s="139"/>
      <c r="Z20" s="79">
        <f>Y20*(IF(V24="Hourly",2080,IF(V24="Weekly",52,IF(V24="Bi-Weekly",26,IF(V24="Bi-Monthly",24,IF(V24="Monthly",12,1))))))</f>
        <v>0</v>
      </c>
      <c r="AA20" s="80">
        <f t="shared" si="2"/>
        <v>0</v>
      </c>
      <c r="AC20" s="19" t="s">
        <v>40</v>
      </c>
      <c r="AD20" s="137">
        <v>45617</v>
      </c>
      <c r="AF20" s="52" t="s">
        <v>17</v>
      </c>
      <c r="AG20" s="139"/>
      <c r="AH20" s="79">
        <f>AG20*(IF(AD24="Hourly",2080,IF(AD24="Weekly",52,IF(AD24="Bi-Weekly",26,IF(AD24="Bi-Monthly",24,IF(AD24="Monthly",12,1))))))</f>
        <v>0</v>
      </c>
      <c r="AI20" s="80">
        <f t="shared" si="3"/>
        <v>0</v>
      </c>
      <c r="AK20" s="19" t="s">
        <v>40</v>
      </c>
      <c r="AL20" s="137">
        <v>45617</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45599</v>
      </c>
      <c r="H21" s="15" t="s">
        <v>47</v>
      </c>
      <c r="I21" s="140"/>
      <c r="J21" s="75">
        <f>I21</f>
        <v>0</v>
      </c>
      <c r="K21" s="76">
        <f t="shared" si="0"/>
        <v>0</v>
      </c>
      <c r="L21" s="51"/>
      <c r="M21" s="16" t="s">
        <v>67</v>
      </c>
      <c r="N21" s="137">
        <v>45599</v>
      </c>
      <c r="P21" s="15" t="s">
        <v>47</v>
      </c>
      <c r="Q21" s="140"/>
      <c r="R21" s="75">
        <f>Q21</f>
        <v>0</v>
      </c>
      <c r="S21" s="76">
        <f t="shared" si="1"/>
        <v>0</v>
      </c>
      <c r="U21" s="16" t="s">
        <v>67</v>
      </c>
      <c r="V21" s="137">
        <v>45599</v>
      </c>
      <c r="X21" s="15" t="s">
        <v>47</v>
      </c>
      <c r="Y21" s="140"/>
      <c r="Z21" s="75">
        <f>Y21</f>
        <v>0</v>
      </c>
      <c r="AA21" s="76">
        <f t="shared" si="2"/>
        <v>0</v>
      </c>
      <c r="AC21" s="16" t="s">
        <v>67</v>
      </c>
      <c r="AD21" s="137">
        <v>45599</v>
      </c>
      <c r="AF21" s="15" t="s">
        <v>47</v>
      </c>
      <c r="AG21" s="140"/>
      <c r="AH21" s="75">
        <f>AG21</f>
        <v>0</v>
      </c>
      <c r="AI21" s="76">
        <f t="shared" si="3"/>
        <v>0</v>
      </c>
      <c r="AK21" s="16" t="s">
        <v>67</v>
      </c>
      <c r="AL21" s="137">
        <v>45599</v>
      </c>
      <c r="AN21" s="15" t="s">
        <v>47</v>
      </c>
      <c r="AO21" s="140"/>
      <c r="AP21" s="75">
        <f>AO21</f>
        <v>0</v>
      </c>
      <c r="AQ21" s="76">
        <f t="shared" si="4"/>
        <v>0</v>
      </c>
    </row>
    <row r="22" spans="1:43" ht="18.75" customHeight="1" x14ac:dyDescent="0.3">
      <c r="A22" s="130"/>
      <c r="B22" s="131"/>
      <c r="C22" s="106"/>
      <c r="E22" s="20" t="s">
        <v>68</v>
      </c>
      <c r="F22" s="137">
        <v>45612</v>
      </c>
      <c r="H22" s="52" t="s">
        <v>48</v>
      </c>
      <c r="I22" s="139"/>
      <c r="J22" s="79">
        <f>I22</f>
        <v>0</v>
      </c>
      <c r="K22" s="74">
        <f t="shared" si="0"/>
        <v>0</v>
      </c>
      <c r="L22" s="51"/>
      <c r="M22" s="20" t="s">
        <v>68</v>
      </c>
      <c r="N22" s="137">
        <v>45612</v>
      </c>
      <c r="P22" s="52" t="s">
        <v>48</v>
      </c>
      <c r="Q22" s="139"/>
      <c r="R22" s="79">
        <f>Q22</f>
        <v>0</v>
      </c>
      <c r="S22" s="74">
        <f t="shared" si="1"/>
        <v>0</v>
      </c>
      <c r="U22" s="20" t="s">
        <v>68</v>
      </c>
      <c r="V22" s="137">
        <v>45612</v>
      </c>
      <c r="X22" s="52" t="s">
        <v>48</v>
      </c>
      <c r="Y22" s="139"/>
      <c r="Z22" s="79">
        <f>Y22</f>
        <v>0</v>
      </c>
      <c r="AA22" s="74">
        <f t="shared" si="2"/>
        <v>0</v>
      </c>
      <c r="AC22" s="20" t="s">
        <v>68</v>
      </c>
      <c r="AD22" s="137">
        <v>45612</v>
      </c>
      <c r="AF22" s="52" t="s">
        <v>48</v>
      </c>
      <c r="AG22" s="139"/>
      <c r="AH22" s="79">
        <f>AG22</f>
        <v>0</v>
      </c>
      <c r="AI22" s="74">
        <f t="shared" si="3"/>
        <v>0</v>
      </c>
      <c r="AK22" s="20" t="s">
        <v>68</v>
      </c>
      <c r="AL22" s="137">
        <v>45612</v>
      </c>
      <c r="AN22" s="52" t="s">
        <v>48</v>
      </c>
      <c r="AO22" s="139"/>
      <c r="AP22" s="79">
        <f>AO22</f>
        <v>0</v>
      </c>
      <c r="AQ22" s="74">
        <f t="shared" si="4"/>
        <v>0</v>
      </c>
    </row>
    <row r="23" spans="1:43" ht="15.75" customHeight="1" x14ac:dyDescent="0.3">
      <c r="A23" s="130"/>
      <c r="B23" s="131"/>
      <c r="C23" s="106"/>
      <c r="E23" s="21" t="s">
        <v>44</v>
      </c>
      <c r="F23" s="41">
        <f>IF(F24="Weekly",IF(F15=45292,ROUNDUP((F20-F15)/7,0),ROUNDUP(((F22+1)-F15)/7,0)),IF(F24="Bi-Weekly",IF(F15=45292,ROUNDUP(((F20-F15)/14),0),ROUNDUP((((F22+1)-F15)/14),0)),IF(F24="Monthly",ROUNDDOWN(((F20-F15)/29),0),IF(F24="Bi-Monthly",ROUNDDOWN(((F20-F15)/15),0)))))</f>
        <v>24</v>
      </c>
      <c r="G23" s="65"/>
      <c r="H23" s="231" t="s">
        <v>39</v>
      </c>
      <c r="I23" s="232"/>
      <c r="J23" s="97" t="s">
        <v>80</v>
      </c>
      <c r="K23" s="44" t="s">
        <v>53</v>
      </c>
      <c r="L23" s="51"/>
      <c r="M23" s="21" t="s">
        <v>44</v>
      </c>
      <c r="N23" s="41">
        <f>IF(N24="Weekly",IF(N15=45292,ROUNDUP((N20-N15)/7,0),ROUNDUP(((N22+1)-N15)/7,0)),IF(N24="Bi-Weekly",IF(N15=45292,ROUNDUP(((N20-N15)/14),0),ROUNDUP((((N22+1)-N15)/14),0)),IF(N24="Monthly",ROUNDDOWN(((N20-N15)/29),0),IF(N24="Bi-Monthly",ROUNDDOWN(((N20-N15)/15),0)))))</f>
        <v>24</v>
      </c>
      <c r="P23" s="231" t="s">
        <v>39</v>
      </c>
      <c r="Q23" s="232"/>
      <c r="R23" s="44" t="s">
        <v>80</v>
      </c>
      <c r="S23" s="44" t="s">
        <v>53</v>
      </c>
      <c r="U23" s="21" t="s">
        <v>44</v>
      </c>
      <c r="V23" s="41">
        <f>IF(V24="Weekly",IF(V15=45292,ROUNDUP((V20-V15)/7,0),ROUNDUP(((V22+1)-V15)/7,0)),IF(V24="Bi-Weekly",IF(V15=45292,ROUNDUP(((V20-V15)/14),0),ROUNDUP((((V22+1)-V15)/14),0)),IF(V24="Monthly",ROUNDDOWN(((V20-V15)/29),0),IF(V24="Bi-Monthly",ROUNDDOWN(((V20-V15)/15),0)))))</f>
        <v>24</v>
      </c>
      <c r="X23" s="231" t="s">
        <v>39</v>
      </c>
      <c r="Y23" s="232"/>
      <c r="Z23" s="44" t="s">
        <v>53</v>
      </c>
      <c r="AA23" s="44" t="s">
        <v>53</v>
      </c>
      <c r="AC23" s="21" t="s">
        <v>44</v>
      </c>
      <c r="AD23" s="41">
        <f>IF(AD24="Weekly",IF(AD15=45292,ROUNDUP((AD20-AD15)/7,0),ROUNDUP(((AD22+1)-AD15)/7,0)),IF(AD24="Bi-Weekly",IF(AD15=45292,ROUNDUP(((AD20-AD15)/14),0),ROUNDUP((((AD22+1)-AD15)/14),0)),IF(AD24="Monthly",ROUNDDOWN(((AD20-AD15)/29),0),IF(AD24="Bi-Monthly",ROUNDDOWN(((AD20-AD15)/15),0)))))</f>
        <v>24</v>
      </c>
      <c r="AF23" s="231" t="s">
        <v>39</v>
      </c>
      <c r="AG23" s="232"/>
      <c r="AH23" s="44" t="s">
        <v>53</v>
      </c>
      <c r="AI23" s="44" t="s">
        <v>53</v>
      </c>
      <c r="AK23" s="21" t="s">
        <v>44</v>
      </c>
      <c r="AL23" s="41">
        <f>IF(AL24="Weekly",IF(AL15=45292,ROUNDUP((AL20-AL15)/7,0),ROUNDUP(((AL22+1)-AL15)/7,0)),IF(AL24="Bi-Weekly",IF(AL15=45292,ROUNDUP(((AL20-AL15)/14),0),ROUNDUP((((AL22+1)-AL15)/14),0)),IF(AL24="Monthly",ROUNDDOWN(((AL20-AL15)/29),0),IF(AL24="Bi-Monthly",ROUNDDOWN(((AL20-AL15)/15),0)))))</f>
        <v>24</v>
      </c>
      <c r="AN23" s="231" t="s">
        <v>39</v>
      </c>
      <c r="AO23" s="232"/>
      <c r="AP23" s="44" t="s">
        <v>53</v>
      </c>
      <c r="AQ23" s="44"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45657</v>
      </c>
      <c r="F25" s="11">
        <f>F22-F21</f>
        <v>13</v>
      </c>
      <c r="G25" s="9"/>
      <c r="H25" s="103"/>
      <c r="I25" s="38"/>
      <c r="J25" s="38"/>
      <c r="K25" s="38"/>
      <c r="L25" s="8"/>
      <c r="M25" s="98">
        <f ca="1">DATE(YEAR(TODAY()),12,31)</f>
        <v>45657</v>
      </c>
      <c r="N25" s="11">
        <f>N22-N21</f>
        <v>13</v>
      </c>
      <c r="O25" s="9"/>
      <c r="Q25" s="38"/>
      <c r="R25" s="38"/>
      <c r="S25" s="119"/>
      <c r="U25" s="10">
        <f ca="1">DATE(YEAR(TODAY()),12,31)</f>
        <v>45657</v>
      </c>
      <c r="V25" s="11">
        <f>V22-V21</f>
        <v>13</v>
      </c>
      <c r="W25" s="9"/>
      <c r="Y25" s="38"/>
      <c r="Z25" s="38"/>
      <c r="AA25" s="39"/>
      <c r="AC25" s="10">
        <f ca="1">DATE(YEAR(TODAY()),12,31)</f>
        <v>45657</v>
      </c>
      <c r="AD25" s="11">
        <f>AD22-AD21</f>
        <v>13</v>
      </c>
      <c r="AE25" s="9"/>
      <c r="AG25" s="38"/>
      <c r="AH25" s="38"/>
      <c r="AI25" s="39"/>
      <c r="AK25" s="10">
        <f ca="1">DATE(YEAR(TODAY()),12,31)</f>
        <v>45657</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0</v>
      </c>
      <c r="O27" s="4"/>
      <c r="P27" s="15" t="s">
        <v>72</v>
      </c>
      <c r="Q27" s="140"/>
      <c r="R27" s="75">
        <f>Q27/N23*(IF(N24="Hourly",2080,IF(N24="Weekly",52,IF(N24="Bi-Weekly",26,IF(N24="Bi-Monthly",24,IF(N24="Monthly",12))))))</f>
        <v>0</v>
      </c>
      <c r="S27" s="76">
        <f>R27/12</f>
        <v>0</v>
      </c>
      <c r="U27" s="16" t="s">
        <v>5</v>
      </c>
      <c r="V27" s="37" t="s">
        <v>0</v>
      </c>
      <c r="W27" s="4"/>
      <c r="X27" s="15" t="s">
        <v>72</v>
      </c>
      <c r="Y27" s="140"/>
      <c r="Z27" s="75">
        <f>Y27/V23*(IF(V24="Hourly",2080,IF(V24="Weekly",52,IF(V24="Bi-Weekly",26,IF(V24="Bi-Monthly",24,IF(V24="Monthly",12))))))</f>
        <v>0</v>
      </c>
      <c r="AA27" s="76">
        <f>Z27/12</f>
        <v>0</v>
      </c>
      <c r="AC27" s="16" t="s">
        <v>5</v>
      </c>
      <c r="AD27" s="37" t="s">
        <v>0</v>
      </c>
      <c r="AE27" s="4"/>
      <c r="AF27" s="15" t="s">
        <v>72</v>
      </c>
      <c r="AG27" s="140"/>
      <c r="AH27" s="75">
        <f>AG27/AD23*(IF(AD24="Hourly",2080,IF(AD24="Weekly",52,IF(AD24="Bi-Weekly",26,IF(AD24="Bi-Monthly",24,IF(AD24="Monthly",12))))))</f>
        <v>0</v>
      </c>
      <c r="AI27" s="76">
        <f>AH27/12</f>
        <v>0</v>
      </c>
      <c r="AK27" s="16" t="s">
        <v>5</v>
      </c>
      <c r="AL27" s="37" t="s">
        <v>0</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24">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25">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99"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86" t="s">
        <v>53</v>
      </c>
      <c r="L32" s="51"/>
      <c r="M32" s="147" t="b">
        <v>0</v>
      </c>
      <c r="N32" s="147" t="b">
        <v>0</v>
      </c>
      <c r="O32" s="4"/>
      <c r="P32" s="231" t="s">
        <v>14</v>
      </c>
      <c r="Q32" s="232"/>
      <c r="R32" s="45" t="s">
        <v>4</v>
      </c>
      <c r="S32" s="86" t="s">
        <v>53</v>
      </c>
      <c r="U32" s="146" t="b">
        <v>0</v>
      </c>
      <c r="V32" s="147" t="b">
        <v>0</v>
      </c>
      <c r="W32" s="4"/>
      <c r="X32" s="231" t="s">
        <v>14</v>
      </c>
      <c r="Y32" s="232"/>
      <c r="Z32" s="45" t="s">
        <v>53</v>
      </c>
      <c r="AA32" s="86" t="s">
        <v>53</v>
      </c>
      <c r="AC32" s="146" t="b">
        <v>0</v>
      </c>
      <c r="AD32" s="147" t="b">
        <v>0</v>
      </c>
      <c r="AE32" s="4"/>
      <c r="AF32" s="231" t="s">
        <v>14</v>
      </c>
      <c r="AG32" s="232"/>
      <c r="AH32" s="45" t="s">
        <v>53</v>
      </c>
      <c r="AI32" s="86" t="s">
        <v>53</v>
      </c>
      <c r="AK32" s="146" t="b">
        <v>0</v>
      </c>
      <c r="AL32" s="147" t="b">
        <v>0</v>
      </c>
      <c r="AM32" s="4"/>
      <c r="AN32" s="231" t="s">
        <v>14</v>
      </c>
      <c r="AO32" s="232"/>
      <c r="AP32" s="45" t="s">
        <v>53</v>
      </c>
      <c r="AQ32" s="86" t="s">
        <v>53</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38"/>
      <c r="L34" s="8"/>
      <c r="M34" s="147" t="b">
        <v>0</v>
      </c>
      <c r="N34" s="147" t="b">
        <v>0</v>
      </c>
      <c r="O34" s="4"/>
      <c r="R34" s="38"/>
      <c r="S34" s="119"/>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42"/>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43"/>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43"/>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0</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51"/>
      <c r="G38" s="4"/>
      <c r="H38" s="52" t="s">
        <v>77</v>
      </c>
      <c r="I38" s="139"/>
      <c r="J38" s="79">
        <f>I38</f>
        <v>0</v>
      </c>
      <c r="K38" s="74">
        <f>J38/12</f>
        <v>0</v>
      </c>
      <c r="L38" s="51"/>
      <c r="M38" s="151"/>
      <c r="N38" s="152"/>
      <c r="O38" s="4"/>
      <c r="P38" s="52" t="s">
        <v>77</v>
      </c>
      <c r="Q38" s="139"/>
      <c r="R38" s="79">
        <f>Q38</f>
        <v>0</v>
      </c>
      <c r="S38" s="74">
        <f>R38/12</f>
        <v>0</v>
      </c>
      <c r="U38" s="155"/>
      <c r="V38" s="152"/>
      <c r="W38" s="4"/>
      <c r="X38" s="52" t="s">
        <v>77</v>
      </c>
      <c r="Y38" s="139"/>
      <c r="Z38" s="79">
        <f>Y38</f>
        <v>0</v>
      </c>
      <c r="AA38" s="74">
        <f>Z38/12</f>
        <v>0</v>
      </c>
      <c r="AC38" s="155"/>
      <c r="AD38" s="151"/>
      <c r="AE38" s="4"/>
      <c r="AF38" s="52" t="s">
        <v>77</v>
      </c>
      <c r="AG38" s="139"/>
      <c r="AH38" s="79">
        <f>AG38</f>
        <v>0</v>
      </c>
      <c r="AI38" s="74">
        <f>AH38/12</f>
        <v>0</v>
      </c>
      <c r="AK38" s="155"/>
      <c r="AL38" s="1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M39" s="151"/>
      <c r="N39" s="151"/>
      <c r="O39" s="4"/>
      <c r="P39" s="17" t="s">
        <v>79</v>
      </c>
      <c r="Q39" s="141"/>
      <c r="R39" s="142"/>
      <c r="S39" s="78">
        <f>R39/12</f>
        <v>0</v>
      </c>
      <c r="U39" s="155"/>
      <c r="V39" s="151"/>
      <c r="W39" s="4"/>
      <c r="X39" s="17" t="s">
        <v>79</v>
      </c>
      <c r="Y39" s="141"/>
      <c r="Z39" s="142"/>
      <c r="AA39" s="78">
        <f>Z39/12</f>
        <v>0</v>
      </c>
      <c r="AC39" s="155"/>
      <c r="AD39" s="151"/>
      <c r="AE39" s="4"/>
      <c r="AF39" s="17" t="s">
        <v>79</v>
      </c>
      <c r="AG39" s="141"/>
      <c r="AH39" s="142"/>
      <c r="AI39" s="78">
        <f>AH39/12</f>
        <v>0</v>
      </c>
      <c r="AK39" s="155"/>
      <c r="AL39" s="151"/>
      <c r="AM39" s="4"/>
      <c r="AN39" s="17" t="s">
        <v>79</v>
      </c>
      <c r="AO39" s="141"/>
      <c r="AP39" s="142"/>
      <c r="AQ39" s="78">
        <f>AP39/12</f>
        <v>0</v>
      </c>
    </row>
    <row r="40" spans="1:43" ht="18.75" x14ac:dyDescent="0.3">
      <c r="A40" s="104"/>
      <c r="B40" s="105"/>
      <c r="C40" s="106"/>
      <c r="E40" s="238" t="s">
        <v>29</v>
      </c>
      <c r="F40" s="239"/>
      <c r="G40" s="4"/>
      <c r="H40" s="231" t="s">
        <v>14</v>
      </c>
      <c r="I40" s="232"/>
      <c r="J40" s="45" t="s">
        <v>4</v>
      </c>
      <c r="K40" s="46" t="s">
        <v>53</v>
      </c>
      <c r="L40" s="51"/>
      <c r="M40" s="238" t="s">
        <v>29</v>
      </c>
      <c r="N40" s="239"/>
      <c r="O40" s="4"/>
      <c r="P40" s="231" t="s">
        <v>14</v>
      </c>
      <c r="Q40" s="232"/>
      <c r="R40" s="45" t="s">
        <v>4</v>
      </c>
      <c r="S40" s="46" t="s">
        <v>53</v>
      </c>
      <c r="U40" s="238" t="s">
        <v>29</v>
      </c>
      <c r="V40" s="239"/>
      <c r="W40" s="4"/>
      <c r="X40" s="231" t="s">
        <v>14</v>
      </c>
      <c r="Y40" s="232"/>
      <c r="Z40" s="45" t="s">
        <v>53</v>
      </c>
      <c r="AA40" s="46" t="s">
        <v>53</v>
      </c>
      <c r="AC40" s="238" t="s">
        <v>29</v>
      </c>
      <c r="AD40" s="239"/>
      <c r="AE40" s="4"/>
      <c r="AF40" s="231" t="s">
        <v>14</v>
      </c>
      <c r="AG40" s="232"/>
      <c r="AH40" s="45" t="s">
        <v>53</v>
      </c>
      <c r="AI40" s="46" t="s">
        <v>53</v>
      </c>
      <c r="AK40" s="238" t="s">
        <v>29</v>
      </c>
      <c r="AL40" s="239"/>
      <c r="AM40" s="4"/>
      <c r="AN40" s="231" t="s">
        <v>14</v>
      </c>
      <c r="AO40" s="232"/>
      <c r="AP40" s="45" t="s">
        <v>53</v>
      </c>
      <c r="AQ40" s="46" t="s">
        <v>53</v>
      </c>
    </row>
    <row r="41" spans="1:43" ht="16.5" customHeight="1" thickBot="1" x14ac:dyDescent="0.35">
      <c r="A41" s="104"/>
      <c r="B41" s="105"/>
      <c r="C41" s="106"/>
      <c r="E41" s="27" t="s">
        <v>6</v>
      </c>
      <c r="F41" s="145"/>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153"/>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45"/>
      <c r="H42" s="1"/>
      <c r="I42" s="1"/>
      <c r="J42" s="38"/>
      <c r="K42" s="38"/>
      <c r="M42" s="27" t="s">
        <v>7</v>
      </c>
      <c r="N42" s="153"/>
      <c r="P42" s="1"/>
      <c r="Q42" s="1"/>
      <c r="R42" s="38"/>
      <c r="S42" s="119"/>
      <c r="U42" s="27" t="s">
        <v>7</v>
      </c>
      <c r="V42" s="153"/>
      <c r="X42" s="1"/>
      <c r="Y42" s="1"/>
      <c r="Z42" s="38"/>
      <c r="AA42" s="39"/>
      <c r="AC42" s="27" t="s">
        <v>7</v>
      </c>
      <c r="AD42" s="153"/>
      <c r="AF42" s="1"/>
      <c r="AG42" s="1"/>
      <c r="AH42" s="38"/>
      <c r="AI42" s="39"/>
      <c r="AK42" s="27" t="s">
        <v>7</v>
      </c>
      <c r="AL42" s="153"/>
      <c r="AN42" s="1"/>
      <c r="AO42" s="1"/>
      <c r="AP42" s="38"/>
      <c r="AQ42" s="39"/>
    </row>
    <row r="43" spans="1:43" ht="19.5" thickBot="1" x14ac:dyDescent="0.35">
      <c r="A43" s="104"/>
      <c r="B43" s="105"/>
      <c r="C43" s="106"/>
      <c r="E43" s="28" t="s">
        <v>84</v>
      </c>
      <c r="F43" s="100">
        <f>IF(ISERROR(AVERAGE(F41:F42)),0,AVERAGE(F41:F42))</f>
        <v>0</v>
      </c>
      <c r="H43" s="235" t="s">
        <v>41</v>
      </c>
      <c r="I43" s="236"/>
      <c r="J43" s="236"/>
      <c r="K43" s="237"/>
      <c r="L43" s="51"/>
      <c r="M43" s="28" t="s">
        <v>32</v>
      </c>
      <c r="N43" s="100">
        <f>IF(ISERROR(AVERAGE(N41:N42)),0,AVERAGE(N41:N42))</f>
        <v>0</v>
      </c>
      <c r="P43" s="235" t="s">
        <v>41</v>
      </c>
      <c r="Q43" s="236"/>
      <c r="R43" s="236"/>
      <c r="S43" s="237"/>
      <c r="U43" s="28" t="s">
        <v>32</v>
      </c>
      <c r="V43" s="100">
        <f>IF(ISERROR(AVERAGE(V41:V42)),0,AVERAGE(V41:V42))</f>
        <v>0</v>
      </c>
      <c r="X43" s="235" t="s">
        <v>41</v>
      </c>
      <c r="Y43" s="236"/>
      <c r="Z43" s="236"/>
      <c r="AA43" s="237"/>
      <c r="AC43" s="28" t="s">
        <v>32</v>
      </c>
      <c r="AD43" s="100">
        <f>IF(ISERROR(AVERAGE(AD41:AD42)),0,AVERAGE(AD41:AD42))</f>
        <v>0</v>
      </c>
      <c r="AF43" s="235" t="s">
        <v>41</v>
      </c>
      <c r="AG43" s="236"/>
      <c r="AH43" s="236"/>
      <c r="AI43" s="237"/>
      <c r="AK43" s="28" t="s">
        <v>32</v>
      </c>
      <c r="AL43" s="100">
        <f>IF(ISERROR(AVERAGE(AL41:AL42)),0,AVERAGE(AL41:AL42))</f>
        <v>0</v>
      </c>
      <c r="AN43" s="235" t="s">
        <v>41</v>
      </c>
      <c r="AO43" s="236"/>
      <c r="AP43" s="236"/>
      <c r="AQ43" s="237"/>
    </row>
    <row r="44" spans="1:43" ht="18.75" x14ac:dyDescent="0.3">
      <c r="A44" s="104"/>
      <c r="B44" s="105"/>
      <c r="C44" s="106"/>
      <c r="E44" s="40"/>
      <c r="F44" s="38"/>
      <c r="H44" s="35" t="s">
        <v>54</v>
      </c>
      <c r="I44" s="36" t="s">
        <v>55</v>
      </c>
      <c r="J44" s="13"/>
      <c r="K44" s="14"/>
      <c r="M44" s="38"/>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M45" s="38"/>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59"/>
      <c r="H46" s="144"/>
      <c r="I46" s="142"/>
      <c r="J46" s="77">
        <f>I46</f>
        <v>0</v>
      </c>
      <c r="K46" s="78">
        <f>I46/12</f>
        <v>0</v>
      </c>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7"/>
      <c r="L50" s="7"/>
      <c r="M50" s="7"/>
      <c r="N50" s="7"/>
      <c r="O50" s="7"/>
      <c r="P50" s="7"/>
      <c r="Q50" s="7"/>
      <c r="R50" s="7"/>
      <c r="S50" s="120"/>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E7:J11" name="SelectJobs"/>
    <protectedRange sqref="I15:I22 J40:K40 F41:F42 F15:F17 B8:C9 J32:K32 F27:F29 B10:B11 J23:K23 R23:S23 Z23:AA23 AH23:AI23 AP23:AQ23 I36:I39 I27:I31 R40:S40 R32:S32 Q36:Q39 Q27:Q31 H45:I48 Z40:AA40 Z32:AA32 Y36:Y39 Y27:Y31 AH40:AI40 AH32:AI32 AG36:AG39 AG27:AG31 AP40:AQ40 AP32:AQ32 AO36:AO39 AO27:AO31 N15:N17 V15:V17 AD15:AD17 AL15:AL17" name="Borrower 1 Job 1"/>
    <protectedRange sqref="N41:N42 AO15:AO22 Q15:Q22 N27:N29 Y15:Y22 AG15:AG22 P45:Q48" name="Borrower 1 Job 2"/>
    <protectedRange sqref="V41:V42 V27:V29 X45:Y48" name="Borrower 1 Job 3"/>
    <protectedRange sqref="AD41:AD42 AD27:AD29 AF45:AG48" name="Borrower 1 Job 4"/>
    <protectedRange sqref="AL41:AL42 AL27:AL29 AN45:AO48" name="Borrower 1 Job 5"/>
  </protectedRanges>
  <dataConsolidate/>
  <mergeCells count="88">
    <mergeCell ref="A1:L3"/>
    <mergeCell ref="M26:N26"/>
    <mergeCell ref="E13:K13"/>
    <mergeCell ref="E19:F19"/>
    <mergeCell ref="E14:F14"/>
    <mergeCell ref="M13:S13"/>
    <mergeCell ref="M14:N14"/>
    <mergeCell ref="M19:N19"/>
    <mergeCell ref="E26:F26"/>
    <mergeCell ref="A7:C7"/>
    <mergeCell ref="B8:C8"/>
    <mergeCell ref="H23:I23"/>
    <mergeCell ref="H24:I24"/>
    <mergeCell ref="B9:C9"/>
    <mergeCell ref="A13:C13"/>
    <mergeCell ref="D4:XFD6"/>
    <mergeCell ref="X32:Y32"/>
    <mergeCell ref="X33:Y33"/>
    <mergeCell ref="X35:AA35"/>
    <mergeCell ref="X40:Y40"/>
    <mergeCell ref="X41:Y41"/>
    <mergeCell ref="E30:F30"/>
    <mergeCell ref="AC26:AD26"/>
    <mergeCell ref="U13:AA13"/>
    <mergeCell ref="U14:V14"/>
    <mergeCell ref="U19:V19"/>
    <mergeCell ref="U26:V26"/>
    <mergeCell ref="AC13:AI13"/>
    <mergeCell ref="AC14:AD14"/>
    <mergeCell ref="AC19:AD19"/>
    <mergeCell ref="X23:Y23"/>
    <mergeCell ref="X24:Y24"/>
    <mergeCell ref="X26:AA26"/>
    <mergeCell ref="H26:K26"/>
    <mergeCell ref="H35:K35"/>
    <mergeCell ref="H43:K43"/>
    <mergeCell ref="H40:I40"/>
    <mergeCell ref="H41:I41"/>
    <mergeCell ref="H32:I32"/>
    <mergeCell ref="H33:I33"/>
    <mergeCell ref="A4:C6"/>
    <mergeCell ref="H49:I49"/>
    <mergeCell ref="P23:Q23"/>
    <mergeCell ref="P24:Q24"/>
    <mergeCell ref="P26:S26"/>
    <mergeCell ref="P32:Q32"/>
    <mergeCell ref="P33:Q33"/>
    <mergeCell ref="P35:S35"/>
    <mergeCell ref="P40:Q40"/>
    <mergeCell ref="P41:Q41"/>
    <mergeCell ref="P43:S43"/>
    <mergeCell ref="M40:N40"/>
    <mergeCell ref="M46:N46"/>
    <mergeCell ref="P49:Q49"/>
    <mergeCell ref="E46:F46"/>
    <mergeCell ref="E40:F40"/>
    <mergeCell ref="U46:V46"/>
    <mergeCell ref="X49:Y49"/>
    <mergeCell ref="AF23:AG23"/>
    <mergeCell ref="AF24:AG24"/>
    <mergeCell ref="AF26:AI26"/>
    <mergeCell ref="AF32:AG32"/>
    <mergeCell ref="AF33:AG33"/>
    <mergeCell ref="AF35:AI35"/>
    <mergeCell ref="AF40:AG40"/>
    <mergeCell ref="AF41:AG41"/>
    <mergeCell ref="AF43:AI43"/>
    <mergeCell ref="AC40:AD40"/>
    <mergeCell ref="AC46:AD46"/>
    <mergeCell ref="AF49:AG49"/>
    <mergeCell ref="X43:AA43"/>
    <mergeCell ref="U40:V40"/>
    <mergeCell ref="AK13:AQ13"/>
    <mergeCell ref="AK14:AL14"/>
    <mergeCell ref="AK19:AL19"/>
    <mergeCell ref="AN23:AO23"/>
    <mergeCell ref="AN24:AO24"/>
    <mergeCell ref="AN26:AQ26"/>
    <mergeCell ref="AK26:AL26"/>
    <mergeCell ref="AN32:AO32"/>
    <mergeCell ref="AN33:AO33"/>
    <mergeCell ref="AN35:AQ35"/>
    <mergeCell ref="AN49:AO49"/>
    <mergeCell ref="AN40:AO40"/>
    <mergeCell ref="AN41:AO41"/>
    <mergeCell ref="AN43:AQ43"/>
    <mergeCell ref="AK40:AL40"/>
    <mergeCell ref="AK46:AL46"/>
  </mergeCells>
  <dataValidations count="5">
    <dataValidation type="list" allowBlank="1" showInputMessage="1" showErrorMessage="1" sqref="AL27 N27 V27 AD27 F27" xr:uid="{00000000-0002-0000-0600-000000000000}">
      <formula1>"Bi-Weekly, Weekly, Monthly, Bi-Monthly, Annually"</formula1>
    </dataValidation>
    <dataValidation type="list" allowBlank="1" showInputMessage="1" showErrorMessage="1" sqref="B10:B11" xr:uid="{00000000-0002-0000-0600-000001000000}">
      <formula1>"Sum of Calculations, 1003, Affadivit"</formula1>
    </dataValidation>
    <dataValidation type="list" allowBlank="1" showInputMessage="1" showErrorMessage="1" sqref="AP23:AQ23 R23:S23 Z23:AA23 AH23:AI23 J23:K23" xr:uid="{00000000-0002-0000-0600-000002000000}">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AP32:AQ32 R32:S32 AH32:AI32 Z32:AA32 J32:K32" xr:uid="{00000000-0002-0000-0600-000003000000}">
      <formula1>"Not Used, Lump Sum, Lump + YTD Avg, Lump + YTD + 1 Yr Prior, Lump + YTD + 2 Yr Prior, YTD Avg, YTD + 1 Year AVG, YTD + 2 Year Avg, 2 Year Avg, Freetyping"</formula1>
    </dataValidation>
    <dataValidation type="list" allowBlank="1" showInputMessage="1" showErrorMessage="1" sqref="J40:K40 R40:S40 AH40:AI40 Z40:AA40 AP40:AQ40" xr:uid="{00000000-0002-0000-0600-000004000000}">
      <formula1>"Not Used, YTD Avg, YTD + 1 Year AVG, YTD + 2 Year Avg, 2 Year Avg, Freetyping"</formula1>
    </dataValidation>
  </dataValidations>
  <pageMargins left="0.7" right="0.7" top="0.75" bottom="0.75" header="0.3" footer="0.3"/>
  <pageSetup scale="67" orientation="landscape" r:id="rId1"/>
  <rowBreaks count="1" manualBreakCount="1">
    <brk id="10" max="2" man="1"/>
  </rowBreaks>
  <colBreaks count="1" manualBreakCount="1">
    <brk id="2" min="3" max="10" man="1"/>
  </col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sizeWithCells="1">
                  <from>
                    <xdr:col>4</xdr:col>
                    <xdr:colOff>9525</xdr:colOff>
                    <xdr:row>26</xdr:row>
                    <xdr:rowOff>209550</xdr:rowOff>
                  </from>
                  <to>
                    <xdr:col>4</xdr:col>
                    <xdr:colOff>466725</xdr:colOff>
                    <xdr:row>28</xdr:row>
                    <xdr:rowOff>38100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1168" r:id="rId6" name="Check Box 144">
              <controlPr defaultSize="0" autoFill="0" autoLine="0" autoPict="0">
                <anchor moveWithCells="1" sizeWithCells="1">
                  <from>
                    <xdr:col>7</xdr:col>
                    <xdr:colOff>2314575</xdr:colOff>
                    <xdr:row>43</xdr:row>
                    <xdr:rowOff>209550</xdr:rowOff>
                  </from>
                  <to>
                    <xdr:col>7</xdr:col>
                    <xdr:colOff>2514600</xdr:colOff>
                    <xdr:row>45</xdr:row>
                    <xdr:rowOff>57150</xdr:rowOff>
                  </to>
                </anchor>
              </controlPr>
            </control>
          </mc:Choice>
        </mc:AlternateContent>
        <mc:AlternateContent xmlns:mc="http://schemas.openxmlformats.org/markup-compatibility/2006">
          <mc:Choice Requires="x14">
            <control shapeId="1170" r:id="rId7" name="Check Box 146">
              <controlPr defaultSize="0" autoFill="0" autoLine="0" autoPict="0">
                <anchor moveWithCells="1">
                  <from>
                    <xdr:col>7</xdr:col>
                    <xdr:colOff>2314575</xdr:colOff>
                    <xdr:row>44</xdr:row>
                    <xdr:rowOff>152400</xdr:rowOff>
                  </from>
                  <to>
                    <xdr:col>8</xdr:col>
                    <xdr:colOff>133350</xdr:colOff>
                    <xdr:row>46</xdr:row>
                    <xdr:rowOff>28575</xdr:rowOff>
                  </to>
                </anchor>
              </controlPr>
            </control>
          </mc:Choice>
        </mc:AlternateContent>
        <mc:AlternateContent xmlns:mc="http://schemas.openxmlformats.org/markup-compatibility/2006">
          <mc:Choice Requires="x14">
            <control shapeId="1172" r:id="rId8" name="Check Box 148">
              <controlPr defaultSize="0" autoFill="0" autoLine="0" autoPict="0">
                <anchor moveWithCells="1">
                  <from>
                    <xdr:col>7</xdr:col>
                    <xdr:colOff>2314575</xdr:colOff>
                    <xdr:row>45</xdr:row>
                    <xdr:rowOff>161925</xdr:rowOff>
                  </from>
                  <to>
                    <xdr:col>8</xdr:col>
                    <xdr:colOff>123825</xdr:colOff>
                    <xdr:row>47</xdr:row>
                    <xdr:rowOff>28575</xdr:rowOff>
                  </to>
                </anchor>
              </controlPr>
            </control>
          </mc:Choice>
        </mc:AlternateContent>
        <mc:AlternateContent xmlns:mc="http://schemas.openxmlformats.org/markup-compatibility/2006">
          <mc:Choice Requires="x14">
            <control shapeId="1174" r:id="rId9" name="Check Box 150">
              <controlPr defaultSize="0" autoFill="0" autoLine="0" autoPict="0">
                <anchor moveWithCells="1">
                  <from>
                    <xdr:col>7</xdr:col>
                    <xdr:colOff>2314575</xdr:colOff>
                    <xdr:row>46</xdr:row>
                    <xdr:rowOff>76200</xdr:rowOff>
                  </from>
                  <to>
                    <xdr:col>8</xdr:col>
                    <xdr:colOff>123825</xdr:colOff>
                    <xdr:row>48</xdr:row>
                    <xdr:rowOff>28575</xdr:rowOff>
                  </to>
                </anchor>
              </controlPr>
            </control>
          </mc:Choice>
        </mc:AlternateContent>
        <mc:AlternateContent xmlns:mc="http://schemas.openxmlformats.org/markup-compatibility/2006">
          <mc:Choice Requires="x14">
            <control shapeId="1405" r:id="rId10" name="Check Box 38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1462" r:id="rId11" name="Check Box 438">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1463" r:id="rId12" name="Check Box 439">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1465" r:id="rId13" name="Check Box 441">
              <controlPr defaultSize="0" autoFill="0" autoLine="0" autoPict="0">
                <anchor moveWithCells="1" sizeWithCells="1">
                  <from>
                    <xdr:col>15</xdr:col>
                    <xdr:colOff>2305050</xdr:colOff>
                    <xdr:row>43</xdr:row>
                    <xdr:rowOff>219075</xdr:rowOff>
                  </from>
                  <to>
                    <xdr:col>15</xdr:col>
                    <xdr:colOff>2486025</xdr:colOff>
                    <xdr:row>45</xdr:row>
                    <xdr:rowOff>66675</xdr:rowOff>
                  </to>
                </anchor>
              </controlPr>
            </control>
          </mc:Choice>
        </mc:AlternateContent>
        <mc:AlternateContent xmlns:mc="http://schemas.openxmlformats.org/markup-compatibility/2006">
          <mc:Choice Requires="x14">
            <control shapeId="1466" r:id="rId14" name="Check Box 442">
              <controlPr defaultSize="0" autoFill="0" autoLine="0" autoPict="0">
                <anchor moveWithCells="1" sizeWithCells="1">
                  <from>
                    <xdr:col>15</xdr:col>
                    <xdr:colOff>2305050</xdr:colOff>
                    <xdr:row>44</xdr:row>
                    <xdr:rowOff>114300</xdr:rowOff>
                  </from>
                  <to>
                    <xdr:col>16</xdr:col>
                    <xdr:colOff>228600</xdr:colOff>
                    <xdr:row>46</xdr:row>
                    <xdr:rowOff>38100</xdr:rowOff>
                  </to>
                </anchor>
              </controlPr>
            </control>
          </mc:Choice>
        </mc:AlternateContent>
        <mc:AlternateContent xmlns:mc="http://schemas.openxmlformats.org/markup-compatibility/2006">
          <mc:Choice Requires="x14">
            <control shapeId="1467" r:id="rId15" name="Check Box 443">
              <controlPr defaultSize="0" autoFill="0" autoLine="0" autoPict="0">
                <anchor moveWithCells="1" sizeWithCells="1">
                  <from>
                    <xdr:col>15</xdr:col>
                    <xdr:colOff>2305050</xdr:colOff>
                    <xdr:row>45</xdr:row>
                    <xdr:rowOff>123825</xdr:rowOff>
                  </from>
                  <to>
                    <xdr:col>16</xdr:col>
                    <xdr:colOff>180975</xdr:colOff>
                    <xdr:row>47</xdr:row>
                    <xdr:rowOff>47625</xdr:rowOff>
                  </to>
                </anchor>
              </controlPr>
            </control>
          </mc:Choice>
        </mc:AlternateContent>
        <mc:AlternateContent xmlns:mc="http://schemas.openxmlformats.org/markup-compatibility/2006">
          <mc:Choice Requires="x14">
            <control shapeId="1468" r:id="rId16" name="Check Box 444">
              <controlPr defaultSize="0" autoFill="0" autoLine="0" autoPict="0">
                <anchor moveWithCells="1" sizeWithCells="1">
                  <from>
                    <xdr:col>15</xdr:col>
                    <xdr:colOff>2305050</xdr:colOff>
                    <xdr:row>46</xdr:row>
                    <xdr:rowOff>114300</xdr:rowOff>
                  </from>
                  <to>
                    <xdr:col>16</xdr:col>
                    <xdr:colOff>228600</xdr:colOff>
                    <xdr:row>47</xdr:row>
                    <xdr:rowOff>209550</xdr:rowOff>
                  </to>
                </anchor>
              </controlPr>
            </control>
          </mc:Choice>
        </mc:AlternateContent>
        <mc:AlternateContent xmlns:mc="http://schemas.openxmlformats.org/markup-compatibility/2006">
          <mc:Choice Requires="x14">
            <control shapeId="1471" r:id="rId17" name="Check Box 447">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1473" r:id="rId18" name="Check Box 44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1474" r:id="rId19" name="Check Box 45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1477" r:id="rId20" name="Check Box 453">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1478" r:id="rId21" name="Check Box 454">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1480" r:id="rId22" name="Check Box 456">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1482" r:id="rId23" name="Check Box 458">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1484" r:id="rId24" name="Check Box 46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1485" r:id="rId25" name="Check Box 46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1488" r:id="rId26" name="Check Box 464">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1489" r:id="rId27" name="Check Box 465">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1490" r:id="rId28" name="Check Box 466">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1493" r:id="rId29" name="Check Box 469">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1495" r:id="rId30" name="Check Box 47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1496" r:id="rId31" name="Check Box 47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1498" r:id="rId32" name="Check Box 474">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1499" r:id="rId33" name="Check Box 475">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1500" r:id="rId34" name="Check Box 476">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1501" r:id="rId35" name="Check Box 477">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1504" r:id="rId36" name="Check Box 480">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1506" r:id="rId37" name="Check Box 482">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1508" r:id="rId38" name="Check Box 48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Q50"/>
  <sheetViews>
    <sheetView showGridLines="0" showWhiteSpace="0" zoomScale="80" zoomScaleNormal="80" zoomScalePageLayoutView="70" workbookViewId="0">
      <pane xSplit="4" ySplit="12" topLeftCell="E13" activePane="bottomRight" state="frozen"/>
      <selection pane="topRight" activeCell="E1" sqref="E1"/>
      <selection pane="bottomLeft" activeCell="A10" sqref="A10"/>
      <selection pane="bottomRight" activeCell="E35" sqref="E35"/>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3" customFormat="1" ht="24" customHeight="1" x14ac:dyDescent="0.25">
      <c r="A1" s="262" t="s">
        <v>94</v>
      </c>
      <c r="B1" s="219"/>
      <c r="C1" s="219"/>
      <c r="D1" s="219"/>
      <c r="E1" s="219"/>
      <c r="F1" s="219"/>
      <c r="G1" s="219"/>
      <c r="H1" s="219"/>
      <c r="I1" s="219"/>
      <c r="J1" s="219"/>
      <c r="K1" s="219"/>
      <c r="L1" s="219"/>
    </row>
    <row r="2" spans="1:43" s="123" customFormat="1" ht="24" customHeight="1" x14ac:dyDescent="0.25">
      <c r="A2" s="262"/>
      <c r="B2" s="219"/>
      <c r="C2" s="219"/>
      <c r="D2" s="219"/>
      <c r="E2" s="219"/>
      <c r="F2" s="219"/>
      <c r="G2" s="219"/>
      <c r="H2" s="219"/>
      <c r="I2" s="219"/>
      <c r="J2" s="219"/>
      <c r="K2" s="219"/>
      <c r="L2" s="219"/>
    </row>
    <row r="3" spans="1:43" s="123" customFormat="1" ht="24" customHeight="1" thickBot="1" x14ac:dyDescent="0.3">
      <c r="A3" s="263"/>
      <c r="B3" s="264"/>
      <c r="C3" s="264"/>
      <c r="D3" s="264"/>
      <c r="E3" s="264"/>
      <c r="F3" s="264"/>
      <c r="G3" s="264"/>
      <c r="H3" s="264"/>
      <c r="I3" s="264"/>
      <c r="J3" s="264"/>
      <c r="K3" s="264"/>
      <c r="L3" s="264"/>
    </row>
    <row r="4" spans="1:43" s="278" customFormat="1" ht="24" customHeight="1" thickBot="1" x14ac:dyDescent="0.3">
      <c r="A4" s="250" t="s">
        <v>62</v>
      </c>
      <c r="B4" s="251"/>
      <c r="C4" s="252"/>
      <c r="D4" s="275"/>
    </row>
    <row r="5" spans="1:43" s="278" customFormat="1" ht="24" customHeight="1" thickBot="1" x14ac:dyDescent="0.3">
      <c r="A5" s="253"/>
      <c r="B5" s="254"/>
      <c r="C5" s="255"/>
      <c r="D5" s="276"/>
      <c r="E5" s="277"/>
      <c r="F5" s="277"/>
      <c r="G5" s="277"/>
      <c r="H5" s="277"/>
      <c r="I5" s="277"/>
      <c r="J5" s="277"/>
      <c r="K5" s="277"/>
      <c r="L5" s="277"/>
    </row>
    <row r="6" spans="1:43" s="278" customFormat="1" ht="24" customHeight="1" thickBot="1" x14ac:dyDescent="0.3">
      <c r="A6" s="256"/>
      <c r="B6" s="257"/>
      <c r="C6" s="258"/>
      <c r="D6" s="276"/>
      <c r="E6" s="277"/>
      <c r="F6" s="277"/>
      <c r="G6" s="277"/>
      <c r="H6" s="277"/>
      <c r="I6" s="277"/>
      <c r="J6" s="277"/>
      <c r="K6" s="277"/>
      <c r="L6" s="277"/>
    </row>
    <row r="7" spans="1:43" s="58" customFormat="1" ht="24" customHeight="1" thickBot="1" x14ac:dyDescent="0.3">
      <c r="A7" s="265" t="s">
        <v>30</v>
      </c>
      <c r="B7" s="266"/>
      <c r="C7" s="267"/>
      <c r="D7" s="3"/>
      <c r="E7" s="63"/>
    </row>
    <row r="8" spans="1:43" s="47" customFormat="1" ht="24" customHeight="1" thickBot="1" x14ac:dyDescent="0.35">
      <c r="A8" s="54" t="s">
        <v>69</v>
      </c>
      <c r="B8" s="268"/>
      <c r="C8" s="269"/>
      <c r="E8" s="59"/>
    </row>
    <row r="9" spans="1:43" s="47" customFormat="1" ht="24" customHeight="1" thickBot="1" x14ac:dyDescent="0.35">
      <c r="A9" s="54" t="s">
        <v>33</v>
      </c>
      <c r="B9" s="279"/>
      <c r="C9" s="280"/>
      <c r="E9" s="59"/>
    </row>
    <row r="10" spans="1:43" s="47" customFormat="1" ht="24" customHeight="1" thickBot="1" x14ac:dyDescent="0.35">
      <c r="A10" s="54" t="s">
        <v>60</v>
      </c>
      <c r="B10" s="62" t="s">
        <v>13</v>
      </c>
      <c r="C10" s="70">
        <f>IF(B10="Sum of Calculations",SUM(F47,N47,V47,AD47,AL47),IF(B10="Affadivit",B8,B9))</f>
        <v>0</v>
      </c>
      <c r="E10" s="59"/>
    </row>
    <row r="11" spans="1:43" s="61" customFormat="1" ht="21.75" customHeight="1" thickBot="1" x14ac:dyDescent="0.35">
      <c r="A11" s="54" t="s">
        <v>61</v>
      </c>
      <c r="B11" s="62" t="s">
        <v>13</v>
      </c>
      <c r="C11" s="70">
        <f>IF(B11="Sum of Calculations",SUM(F48,N48,V48,AD48,AL48),IF(B11="Amount on Borrowers Affadivit",B8,B9))</f>
        <v>0</v>
      </c>
      <c r="D11" s="47"/>
      <c r="E11" s="60"/>
    </row>
    <row r="12" spans="1:43" ht="1.5" customHeight="1" thickBot="1" x14ac:dyDescent="0.3">
      <c r="A12" s="55"/>
      <c r="B12" s="56"/>
      <c r="C12" s="57"/>
      <c r="D12" s="12"/>
      <c r="E12" s="2"/>
    </row>
    <row r="13" spans="1:43" ht="21.75"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45" t="s">
        <v>58</v>
      </c>
      <c r="AD13" s="246"/>
      <c r="AE13" s="246"/>
      <c r="AF13" s="246"/>
      <c r="AG13" s="246"/>
      <c r="AH13" s="246"/>
      <c r="AI13" s="247"/>
      <c r="AK13" s="245" t="s">
        <v>59</v>
      </c>
      <c r="AL13" s="246"/>
      <c r="AM13" s="246"/>
      <c r="AN13" s="246"/>
      <c r="AO13" s="246"/>
      <c r="AP13" s="246"/>
      <c r="AQ13" s="247"/>
    </row>
    <row r="14" spans="1:43"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43" ht="18.75" customHeight="1" thickBot="1" x14ac:dyDescent="0.35">
      <c r="A15" s="101" t="s">
        <v>86</v>
      </c>
      <c r="B15" s="102" t="s">
        <v>87</v>
      </c>
      <c r="C15" s="106"/>
      <c r="E15" s="16" t="s">
        <v>37</v>
      </c>
      <c r="F15" s="134">
        <v>45292</v>
      </c>
      <c r="H15" s="50" t="s">
        <v>34</v>
      </c>
      <c r="I15" s="138"/>
      <c r="J15" s="71">
        <f>I15</f>
        <v>0</v>
      </c>
      <c r="K15" s="72">
        <f t="shared" ref="K15:K22" si="0">J15/12</f>
        <v>0</v>
      </c>
      <c r="L15" s="51"/>
      <c r="M15" s="16" t="s">
        <v>37</v>
      </c>
      <c r="N15" s="134">
        <v>45292</v>
      </c>
      <c r="P15" s="50" t="s">
        <v>34</v>
      </c>
      <c r="Q15" s="138"/>
      <c r="R15" s="71">
        <f>Q15</f>
        <v>0</v>
      </c>
      <c r="S15" s="72">
        <f t="shared" ref="S15:S22" si="1">R15/12</f>
        <v>0</v>
      </c>
      <c r="U15" s="16" t="s">
        <v>37</v>
      </c>
      <c r="V15" s="134">
        <v>45292</v>
      </c>
      <c r="X15" s="50" t="s">
        <v>34</v>
      </c>
      <c r="Y15" s="138"/>
      <c r="Z15" s="71">
        <f>Y15</f>
        <v>0</v>
      </c>
      <c r="AA15" s="72">
        <f t="shared" ref="AA15:AA22" si="2">Z15/12</f>
        <v>0</v>
      </c>
      <c r="AC15" s="16" t="s">
        <v>37</v>
      </c>
      <c r="AD15" s="134">
        <v>45292</v>
      </c>
      <c r="AF15" s="50" t="s">
        <v>34</v>
      </c>
      <c r="AG15" s="138"/>
      <c r="AH15" s="71">
        <f>AG15</f>
        <v>0</v>
      </c>
      <c r="AI15" s="72">
        <f t="shared" ref="AI15:AI22" si="3">AH15/12</f>
        <v>0</v>
      </c>
      <c r="AK15" s="16" t="s">
        <v>37</v>
      </c>
      <c r="AL15" s="134">
        <v>45292</v>
      </c>
      <c r="AN15" s="50" t="s">
        <v>34</v>
      </c>
      <c r="AO15" s="138"/>
      <c r="AP15" s="71">
        <f>AO15</f>
        <v>0</v>
      </c>
      <c r="AQ15" s="72">
        <f t="shared" ref="AQ15:AQ22" si="4">AP15/12</f>
        <v>0</v>
      </c>
    </row>
    <row r="16" spans="1:43"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45617</v>
      </c>
      <c r="H20" s="52" t="s">
        <v>17</v>
      </c>
      <c r="I20" s="139"/>
      <c r="J20" s="79">
        <f>I20*(IF(F24="Hourly",2080,IF(F24="Weekly",52,IF(F24="Bi-Weekly",26,IF(F24="Bi-Monthly",24,IF(F24="Monthly",12,1))))))</f>
        <v>0</v>
      </c>
      <c r="K20" s="80">
        <f t="shared" si="0"/>
        <v>0</v>
      </c>
      <c r="L20" s="51"/>
      <c r="M20" s="19" t="s">
        <v>40</v>
      </c>
      <c r="N20" s="137">
        <v>45617</v>
      </c>
      <c r="P20" s="52" t="s">
        <v>17</v>
      </c>
      <c r="Q20" s="139"/>
      <c r="R20" s="79">
        <f>Q20*(IF(N24="Hourly",2080,IF(N24="Weekly",52,IF(N24="Bi-Weekly",26,IF(N24="Bi-Monthly",24,IF(N24="Monthly",12,1))))))</f>
        <v>0</v>
      </c>
      <c r="S20" s="80">
        <f t="shared" si="1"/>
        <v>0</v>
      </c>
      <c r="U20" s="19" t="s">
        <v>40</v>
      </c>
      <c r="V20" s="137">
        <v>45617</v>
      </c>
      <c r="X20" s="52" t="s">
        <v>17</v>
      </c>
      <c r="Y20" s="139"/>
      <c r="Z20" s="79">
        <f>Y20*(IF(V24="Hourly",2080,IF(V24="Weekly",52,IF(V24="Bi-Weekly",26,IF(V24="Bi-Monthly",24,IF(V24="Monthly",12,1))))))</f>
        <v>0</v>
      </c>
      <c r="AA20" s="80">
        <f t="shared" si="2"/>
        <v>0</v>
      </c>
      <c r="AC20" s="19" t="s">
        <v>40</v>
      </c>
      <c r="AD20" s="137">
        <v>45617</v>
      </c>
      <c r="AF20" s="52" t="s">
        <v>17</v>
      </c>
      <c r="AG20" s="139"/>
      <c r="AH20" s="79">
        <f>AG20*(IF(AD24="Hourly",2080,IF(AD24="Weekly",52,IF(AD24="Bi-Weekly",26,IF(AD24="Bi-Monthly",24,IF(AD24="Monthly",12,1))))))</f>
        <v>0</v>
      </c>
      <c r="AI20" s="80">
        <f t="shared" si="3"/>
        <v>0</v>
      </c>
      <c r="AK20" s="19" t="s">
        <v>40</v>
      </c>
      <c r="AL20" s="137">
        <v>45617</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45599</v>
      </c>
      <c r="H21" s="15" t="s">
        <v>47</v>
      </c>
      <c r="I21" s="140"/>
      <c r="J21" s="75">
        <f>I21</f>
        <v>0</v>
      </c>
      <c r="K21" s="76">
        <f t="shared" si="0"/>
        <v>0</v>
      </c>
      <c r="L21" s="51"/>
      <c r="M21" s="16" t="s">
        <v>67</v>
      </c>
      <c r="N21" s="137">
        <v>45599</v>
      </c>
      <c r="P21" s="15" t="s">
        <v>47</v>
      </c>
      <c r="Q21" s="140"/>
      <c r="R21" s="75">
        <f>Q21</f>
        <v>0</v>
      </c>
      <c r="S21" s="76">
        <f t="shared" si="1"/>
        <v>0</v>
      </c>
      <c r="U21" s="16" t="s">
        <v>67</v>
      </c>
      <c r="V21" s="137">
        <v>45599</v>
      </c>
      <c r="X21" s="15" t="s">
        <v>47</v>
      </c>
      <c r="Y21" s="140"/>
      <c r="Z21" s="75">
        <f>Y21</f>
        <v>0</v>
      </c>
      <c r="AA21" s="76">
        <f t="shared" si="2"/>
        <v>0</v>
      </c>
      <c r="AC21" s="16" t="s">
        <v>67</v>
      </c>
      <c r="AD21" s="137">
        <v>45599</v>
      </c>
      <c r="AF21" s="15" t="s">
        <v>47</v>
      </c>
      <c r="AG21" s="140"/>
      <c r="AH21" s="75">
        <f>AG21</f>
        <v>0</v>
      </c>
      <c r="AI21" s="76">
        <f t="shared" si="3"/>
        <v>0</v>
      </c>
      <c r="AK21" s="16" t="s">
        <v>67</v>
      </c>
      <c r="AL21" s="137">
        <v>45599</v>
      </c>
      <c r="AN21" s="15" t="s">
        <v>47</v>
      </c>
      <c r="AO21" s="140"/>
      <c r="AP21" s="75">
        <f>AO21</f>
        <v>0</v>
      </c>
      <c r="AQ21" s="76">
        <f t="shared" si="4"/>
        <v>0</v>
      </c>
    </row>
    <row r="22" spans="1:43" ht="18.75" customHeight="1" x14ac:dyDescent="0.3">
      <c r="A22" s="130"/>
      <c r="B22" s="131"/>
      <c r="C22" s="106"/>
      <c r="E22" s="20" t="s">
        <v>68</v>
      </c>
      <c r="F22" s="137">
        <v>45612</v>
      </c>
      <c r="H22" s="52" t="s">
        <v>48</v>
      </c>
      <c r="I22" s="139"/>
      <c r="J22" s="79">
        <f>I22</f>
        <v>0</v>
      </c>
      <c r="K22" s="74">
        <f t="shared" si="0"/>
        <v>0</v>
      </c>
      <c r="L22" s="51"/>
      <c r="M22" s="20" t="s">
        <v>68</v>
      </c>
      <c r="N22" s="137">
        <v>45612</v>
      </c>
      <c r="P22" s="52" t="s">
        <v>48</v>
      </c>
      <c r="Q22" s="139"/>
      <c r="R22" s="79">
        <f>Q22</f>
        <v>0</v>
      </c>
      <c r="S22" s="74">
        <f t="shared" si="1"/>
        <v>0</v>
      </c>
      <c r="U22" s="20" t="s">
        <v>68</v>
      </c>
      <c r="V22" s="137">
        <v>45612</v>
      </c>
      <c r="X22" s="52" t="s">
        <v>48</v>
      </c>
      <c r="Y22" s="139"/>
      <c r="Z22" s="79">
        <f>Y22</f>
        <v>0</v>
      </c>
      <c r="AA22" s="74">
        <f t="shared" si="2"/>
        <v>0</v>
      </c>
      <c r="AC22" s="20" t="s">
        <v>68</v>
      </c>
      <c r="AD22" s="137">
        <v>45612</v>
      </c>
      <c r="AF22" s="52" t="s">
        <v>48</v>
      </c>
      <c r="AG22" s="139"/>
      <c r="AH22" s="79">
        <f>AG22</f>
        <v>0</v>
      </c>
      <c r="AI22" s="74">
        <f t="shared" si="3"/>
        <v>0</v>
      </c>
      <c r="AK22" s="20" t="s">
        <v>68</v>
      </c>
      <c r="AL22" s="137">
        <v>45612</v>
      </c>
      <c r="AN22" s="52" t="s">
        <v>48</v>
      </c>
      <c r="AO22" s="139"/>
      <c r="AP22" s="79">
        <f>AO22</f>
        <v>0</v>
      </c>
      <c r="AQ22" s="74">
        <f t="shared" si="4"/>
        <v>0</v>
      </c>
    </row>
    <row r="23" spans="1:43" ht="15.75" customHeight="1" x14ac:dyDescent="0.3">
      <c r="A23" s="130"/>
      <c r="B23" s="131"/>
      <c r="C23" s="106"/>
      <c r="E23" s="21" t="s">
        <v>44</v>
      </c>
      <c r="F23" s="41">
        <f>IF(F24="Weekly",IF(F15=45292,ROUNDUP((F20-F15)/7,0),ROUNDUP(((F22+1)-F15)/7,0)),IF(F24="Bi-Weekly",IF(F15=45292,ROUNDUP(((F20-F15)/14),0),ROUNDUP((((F22+1)-F15)/14),0)),IF(F24="Monthly",ROUNDDOWN(((F20-F15)/29),0),IF(F24="Bi-Monthly",ROUNDDOWN(((F20-F15)/15),0)))))</f>
        <v>24</v>
      </c>
      <c r="G23" s="65"/>
      <c r="H23" s="231" t="s">
        <v>39</v>
      </c>
      <c r="I23" s="232"/>
      <c r="J23" s="97" t="s">
        <v>80</v>
      </c>
      <c r="K23" s="161" t="s">
        <v>53</v>
      </c>
      <c r="L23" s="51"/>
      <c r="M23" s="21" t="s">
        <v>44</v>
      </c>
      <c r="N23" s="41">
        <f>IF(N24="Weekly",IF(N15=45292,ROUNDUP((N20-N15)/7,0),ROUNDUP(((N22+1)-N15)/7,0)),IF(N24="Bi-Weekly",IF(N15=45292,ROUNDUP(((N20-N15)/14),0),ROUNDUP((((N22+1)-N15)/14),0)),IF(N24="Monthly",ROUNDDOWN(((N20-N15)/29),0),IF(N24="Bi-Monthly",ROUNDDOWN(((N20-N15)/15),0)))))</f>
        <v>24</v>
      </c>
      <c r="P23" s="231" t="s">
        <v>39</v>
      </c>
      <c r="Q23" s="232"/>
      <c r="R23" s="161" t="s">
        <v>80</v>
      </c>
      <c r="S23" s="161" t="s">
        <v>53</v>
      </c>
      <c r="U23" s="21" t="s">
        <v>44</v>
      </c>
      <c r="V23" s="41">
        <f>IF(V24="Weekly",IF(V15=45292,ROUNDUP((V20-V15)/7,0),ROUNDUP(((V22+1)-V15)/7,0)),IF(V24="Bi-Weekly",IF(V15=45292,ROUNDUP(((V20-V15)/14),0),ROUNDUP((((V22+1)-V15)/14),0)),IF(V24="Monthly",ROUNDDOWN(((V20-V15)/29),0),IF(V24="Bi-Monthly",ROUNDDOWN(((V20-V15)/15),0)))))</f>
        <v>24</v>
      </c>
      <c r="X23" s="231" t="s">
        <v>39</v>
      </c>
      <c r="Y23" s="232"/>
      <c r="Z23" s="161" t="s">
        <v>53</v>
      </c>
      <c r="AA23" s="161" t="s">
        <v>53</v>
      </c>
      <c r="AC23" s="21" t="s">
        <v>44</v>
      </c>
      <c r="AD23" s="41">
        <f>IF(AD24="Weekly",IF(AD15=45292,ROUNDUP((AD20-AD15)/7,0),ROUNDUP(((AD22+1)-AD15)/7,0)),IF(AD24="Bi-Weekly",IF(AD15=45292,ROUNDUP(((AD20-AD15)/14),0),ROUNDUP((((AD22+1)-AD15)/14),0)),IF(AD24="Monthly",ROUNDDOWN(((AD20-AD15)/29),0),IF(AD24="Bi-Monthly",ROUNDDOWN(((AD20-AD15)/15),0)))))</f>
        <v>24</v>
      </c>
      <c r="AF23" s="231" t="s">
        <v>39</v>
      </c>
      <c r="AG23" s="232"/>
      <c r="AH23" s="161" t="s">
        <v>53</v>
      </c>
      <c r="AI23" s="161" t="s">
        <v>53</v>
      </c>
      <c r="AK23" s="21" t="s">
        <v>44</v>
      </c>
      <c r="AL23" s="41">
        <f>IF(AL24="Weekly",IF(AL15=45292,ROUNDUP((AL20-AL15)/7,0),ROUNDUP(((AL22+1)-AL15)/7,0)),IF(AL24="Bi-Weekly",IF(AL15=45292,ROUNDUP(((AL20-AL15)/14),0),ROUNDUP((((AL22+1)-AL15)/14),0)),IF(AL24="Monthly",ROUNDDOWN(((AL20-AL15)/29),0),IF(AL24="Bi-Monthly",ROUNDDOWN(((AL20-AL15)/15),0)))))</f>
        <v>24</v>
      </c>
      <c r="AN23" s="231" t="s">
        <v>39</v>
      </c>
      <c r="AO23" s="232"/>
      <c r="AP23" s="161" t="s">
        <v>53</v>
      </c>
      <c r="AQ23" s="161"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45657</v>
      </c>
      <c r="F25" s="11">
        <f>F22-F21</f>
        <v>13</v>
      </c>
      <c r="G25" s="9"/>
      <c r="I25" s="38"/>
      <c r="J25" s="38"/>
      <c r="K25" s="119"/>
      <c r="L25" s="8"/>
      <c r="M25" s="118">
        <f ca="1">DATE(YEAR(TODAY()),12,31)</f>
        <v>45657</v>
      </c>
      <c r="N25" s="11">
        <f>N22-N21</f>
        <v>13</v>
      </c>
      <c r="O25" s="9"/>
      <c r="Q25" s="38"/>
      <c r="R25" s="38"/>
      <c r="S25" s="119"/>
      <c r="U25" s="10">
        <f ca="1">DATE(YEAR(TODAY()),12,31)</f>
        <v>45657</v>
      </c>
      <c r="V25" s="11">
        <f>V22-V21</f>
        <v>13</v>
      </c>
      <c r="W25" s="9"/>
      <c r="Y25" s="38"/>
      <c r="Z25" s="38"/>
      <c r="AA25" s="39"/>
      <c r="AC25" s="10">
        <f ca="1">DATE(YEAR(TODAY()),12,31)</f>
        <v>45657</v>
      </c>
      <c r="AD25" s="11">
        <f>AD22-AD21</f>
        <v>13</v>
      </c>
      <c r="AE25" s="9"/>
      <c r="AG25" s="38"/>
      <c r="AH25" s="38"/>
      <c r="AI25" s="39"/>
      <c r="AK25" s="10">
        <f ca="1">DATE(YEAR(TODAY()),12,31)</f>
        <v>45657</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0</v>
      </c>
      <c r="O27" s="4"/>
      <c r="P27" s="15" t="s">
        <v>72</v>
      </c>
      <c r="Q27" s="140"/>
      <c r="R27" s="75">
        <f>Q27/N23*(IF(N24="Hourly",2080,IF(N24="Weekly",52,IF(N24="Bi-Weekly",26,IF(N24="Bi-Monthly",24,IF(N24="Monthly",12))))))</f>
        <v>0</v>
      </c>
      <c r="S27" s="76">
        <f>R27/12</f>
        <v>0</v>
      </c>
      <c r="U27" s="16" t="s">
        <v>5</v>
      </c>
      <c r="V27" s="37" t="s">
        <v>45</v>
      </c>
      <c r="W27" s="4"/>
      <c r="X27" s="15" t="s">
        <v>72</v>
      </c>
      <c r="Y27" s="140"/>
      <c r="Z27" s="75">
        <f>Y27/V23*(IF(V24="Hourly",2080,IF(V24="Weekly",52,IF(V24="Bi-Weekly",26,IF(V24="Bi-Monthly",24,IF(V24="Monthly",12))))))</f>
        <v>0</v>
      </c>
      <c r="AA27" s="76">
        <f>Z27/12</f>
        <v>0</v>
      </c>
      <c r="AC27" s="16" t="s">
        <v>5</v>
      </c>
      <c r="AD27" s="37" t="s">
        <v>45</v>
      </c>
      <c r="AE27" s="4"/>
      <c r="AF27" s="15" t="s">
        <v>72</v>
      </c>
      <c r="AG27" s="140"/>
      <c r="AH27" s="75">
        <f>AG27/AD23*(IF(AD24="Hourly",2080,IF(AD24="Weekly",52,IF(AD24="Bi-Weekly",26,IF(AD24="Bi-Monthly",24,IF(AD24="Monthly",12))))))</f>
        <v>0</v>
      </c>
      <c r="AI27" s="76">
        <f>AH27/12</f>
        <v>0</v>
      </c>
      <c r="AK27" s="16" t="s">
        <v>5</v>
      </c>
      <c r="AL27" s="37" t="s">
        <v>45</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148">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149">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117"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162" t="s">
        <v>53</v>
      </c>
      <c r="L32" s="51"/>
      <c r="M32" s="147" t="b">
        <v>0</v>
      </c>
      <c r="N32" s="147" t="b">
        <v>0</v>
      </c>
      <c r="O32" s="4"/>
      <c r="P32" s="231" t="s">
        <v>14</v>
      </c>
      <c r="Q32" s="232"/>
      <c r="R32" s="164" t="s">
        <v>4</v>
      </c>
      <c r="S32" s="162" t="s">
        <v>53</v>
      </c>
      <c r="U32" s="146" t="b">
        <v>0</v>
      </c>
      <c r="V32" s="147" t="b">
        <v>0</v>
      </c>
      <c r="W32" s="4"/>
      <c r="X32" s="231" t="s">
        <v>14</v>
      </c>
      <c r="Y32" s="232"/>
      <c r="Z32" s="164" t="s">
        <v>53</v>
      </c>
      <c r="AA32" s="162" t="s">
        <v>53</v>
      </c>
      <c r="AC32" s="146" t="b">
        <v>0</v>
      </c>
      <c r="AD32" s="147" t="b">
        <v>0</v>
      </c>
      <c r="AE32" s="4"/>
      <c r="AF32" s="231" t="s">
        <v>14</v>
      </c>
      <c r="AG32" s="232"/>
      <c r="AH32" s="164" t="s">
        <v>53</v>
      </c>
      <c r="AI32" s="162" t="s">
        <v>53</v>
      </c>
      <c r="AK32" s="146" t="b">
        <v>0</v>
      </c>
      <c r="AL32" s="147" t="b">
        <v>0</v>
      </c>
      <c r="AM32" s="4"/>
      <c r="AN32" s="231" t="s">
        <v>14</v>
      </c>
      <c r="AO32" s="232"/>
      <c r="AP32" s="164" t="s">
        <v>53</v>
      </c>
      <c r="AQ32" s="162" t="s">
        <v>4</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119"/>
      <c r="L34" s="8"/>
      <c r="M34" s="147" t="b">
        <v>0</v>
      </c>
      <c r="N34" s="147" t="b">
        <v>0</v>
      </c>
      <c r="O34" s="4"/>
      <c r="R34" s="38"/>
      <c r="S34" s="119"/>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146"/>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154"/>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154"/>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1</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155"/>
      <c r="F38" s="151"/>
      <c r="G38" s="4"/>
      <c r="H38" s="52" t="s">
        <v>77</v>
      </c>
      <c r="I38" s="139"/>
      <c r="J38" s="79">
        <f>I38</f>
        <v>0</v>
      </c>
      <c r="K38" s="74">
        <f>J38/12</f>
        <v>0</v>
      </c>
      <c r="L38" s="51"/>
      <c r="N38" s="65"/>
      <c r="O38" s="4"/>
      <c r="P38" s="52" t="s">
        <v>77</v>
      </c>
      <c r="Q38" s="139"/>
      <c r="R38" s="79">
        <f>Q38</f>
        <v>0</v>
      </c>
      <c r="S38" s="74">
        <f>R38/12</f>
        <v>0</v>
      </c>
      <c r="U38" s="51"/>
      <c r="V38" s="65"/>
      <c r="W38" s="4"/>
      <c r="X38" s="52" t="s">
        <v>77</v>
      </c>
      <c r="Y38" s="139"/>
      <c r="Z38" s="79">
        <f>Y38</f>
        <v>0</v>
      </c>
      <c r="AA38" s="74">
        <f>Z38/12</f>
        <v>0</v>
      </c>
      <c r="AC38" s="51"/>
      <c r="AE38" s="4"/>
      <c r="AF38" s="52" t="s">
        <v>77</v>
      </c>
      <c r="AG38" s="139"/>
      <c r="AH38" s="79">
        <f>AG38</f>
        <v>0</v>
      </c>
      <c r="AI38" s="74">
        <f>AH38/12</f>
        <v>0</v>
      </c>
      <c r="AK38" s="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M39" s="7"/>
      <c r="O39" s="4"/>
      <c r="P39" s="17" t="s">
        <v>79</v>
      </c>
      <c r="Q39" s="141"/>
      <c r="R39" s="142"/>
      <c r="S39" s="78">
        <f>R39/12</f>
        <v>0</v>
      </c>
      <c r="U39" s="51"/>
      <c r="W39" s="4"/>
      <c r="X39" s="17" t="s">
        <v>79</v>
      </c>
      <c r="Y39" s="141"/>
      <c r="Z39" s="142"/>
      <c r="AA39" s="78">
        <f>Z39/12</f>
        <v>0</v>
      </c>
      <c r="AC39" s="51"/>
      <c r="AE39" s="4"/>
      <c r="AF39" s="17" t="s">
        <v>79</v>
      </c>
      <c r="AG39" s="141"/>
      <c r="AH39" s="142"/>
      <c r="AI39" s="78">
        <f>AH39/12</f>
        <v>0</v>
      </c>
      <c r="AK39" s="51"/>
      <c r="AM39" s="4"/>
      <c r="AN39" s="17" t="s">
        <v>79</v>
      </c>
      <c r="AO39" s="141"/>
      <c r="AP39" s="142"/>
      <c r="AQ39" s="78">
        <f>AP39/12</f>
        <v>0</v>
      </c>
    </row>
    <row r="40" spans="1:43" ht="18.75" x14ac:dyDescent="0.3">
      <c r="A40" s="104"/>
      <c r="B40" s="105"/>
      <c r="C40" s="106"/>
      <c r="E40" s="238" t="s">
        <v>29</v>
      </c>
      <c r="F40" s="239"/>
      <c r="G40" s="4"/>
      <c r="H40" s="231" t="s">
        <v>14</v>
      </c>
      <c r="I40" s="232"/>
      <c r="J40" s="45" t="s">
        <v>4</v>
      </c>
      <c r="K40" s="163" t="s">
        <v>53</v>
      </c>
      <c r="L40" s="51"/>
      <c r="M40" s="238" t="s">
        <v>29</v>
      </c>
      <c r="N40" s="239"/>
      <c r="O40" s="4"/>
      <c r="P40" s="231" t="s">
        <v>14</v>
      </c>
      <c r="Q40" s="232"/>
      <c r="R40" s="164" t="s">
        <v>4</v>
      </c>
      <c r="S40" s="163" t="s">
        <v>53</v>
      </c>
      <c r="U40" s="238" t="s">
        <v>29</v>
      </c>
      <c r="V40" s="239"/>
      <c r="W40" s="4"/>
      <c r="X40" s="231" t="s">
        <v>14</v>
      </c>
      <c r="Y40" s="232"/>
      <c r="Z40" s="164" t="s">
        <v>53</v>
      </c>
      <c r="AA40" s="163" t="s">
        <v>53</v>
      </c>
      <c r="AC40" s="238" t="s">
        <v>29</v>
      </c>
      <c r="AD40" s="239"/>
      <c r="AE40" s="4"/>
      <c r="AF40" s="231" t="s">
        <v>14</v>
      </c>
      <c r="AG40" s="232"/>
      <c r="AH40" s="164" t="s">
        <v>53</v>
      </c>
      <c r="AI40" s="163" t="s">
        <v>53</v>
      </c>
      <c r="AK40" s="238" t="s">
        <v>29</v>
      </c>
      <c r="AL40" s="239"/>
      <c r="AM40" s="4"/>
      <c r="AN40" s="231" t="s">
        <v>14</v>
      </c>
      <c r="AO40" s="232"/>
      <c r="AP40" s="164" t="s">
        <v>53</v>
      </c>
      <c r="AQ40" s="163" t="s">
        <v>53</v>
      </c>
    </row>
    <row r="41" spans="1:43" ht="16.5" customHeight="1" thickBot="1" x14ac:dyDescent="0.35">
      <c r="A41" s="104"/>
      <c r="B41" s="105"/>
      <c r="C41" s="106"/>
      <c r="E41" s="27" t="s">
        <v>6</v>
      </c>
      <c r="F41" s="153"/>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153"/>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53"/>
      <c r="H42" s="1"/>
      <c r="I42" s="1"/>
      <c r="J42" s="38"/>
      <c r="K42" s="119"/>
      <c r="M42" s="27" t="s">
        <v>7</v>
      </c>
      <c r="N42" s="153"/>
      <c r="P42" s="1"/>
      <c r="Q42" s="1"/>
      <c r="R42" s="38"/>
      <c r="S42" s="119"/>
      <c r="U42" s="27" t="s">
        <v>7</v>
      </c>
      <c r="V42" s="153"/>
      <c r="X42" s="1"/>
      <c r="Y42" s="1"/>
      <c r="Z42" s="38"/>
      <c r="AA42" s="39"/>
      <c r="AC42" s="27" t="s">
        <v>7</v>
      </c>
      <c r="AD42" s="153"/>
      <c r="AF42" s="1"/>
      <c r="AG42" s="1"/>
      <c r="AH42" s="38"/>
      <c r="AI42" s="39"/>
      <c r="AK42" s="27" t="s">
        <v>7</v>
      </c>
      <c r="AL42" s="153"/>
      <c r="AN42" s="1"/>
      <c r="AO42" s="1"/>
      <c r="AP42" s="38"/>
      <c r="AQ42" s="39"/>
    </row>
    <row r="43" spans="1:43" ht="19.5" thickBot="1" x14ac:dyDescent="0.35">
      <c r="A43" s="104"/>
      <c r="B43" s="105"/>
      <c r="C43" s="106"/>
      <c r="E43" s="28" t="s">
        <v>84</v>
      </c>
      <c r="F43" s="100">
        <f>IF(ISERROR(AVERAGE(F41:F42)),0,AVERAGE(F41:F42))</f>
        <v>0</v>
      </c>
      <c r="H43" s="235" t="s">
        <v>41</v>
      </c>
      <c r="I43" s="236"/>
      <c r="J43" s="236"/>
      <c r="K43" s="237"/>
      <c r="L43" s="51"/>
      <c r="M43" s="28" t="s">
        <v>32</v>
      </c>
      <c r="N43" s="100">
        <f>IF(ISERROR(AVERAGE(N41:N42)),0,AVERAGE(N41:N42))</f>
        <v>0</v>
      </c>
      <c r="P43" s="235" t="s">
        <v>41</v>
      </c>
      <c r="Q43" s="236"/>
      <c r="R43" s="236"/>
      <c r="S43" s="237"/>
      <c r="U43" s="28" t="s">
        <v>32</v>
      </c>
      <c r="V43" s="100">
        <f>IF(ISERROR(AVERAGE(V41:V42)),0,AVERAGE(V41:V42))</f>
        <v>0</v>
      </c>
      <c r="X43" s="235" t="s">
        <v>41</v>
      </c>
      <c r="Y43" s="236"/>
      <c r="Z43" s="236"/>
      <c r="AA43" s="237"/>
      <c r="AC43" s="28" t="s">
        <v>32</v>
      </c>
      <c r="AD43" s="100">
        <f>IF(ISERROR(AVERAGE(AD41:AD42)),0,AVERAGE(AD41:AD42))</f>
        <v>0</v>
      </c>
      <c r="AF43" s="235" t="s">
        <v>41</v>
      </c>
      <c r="AG43" s="236"/>
      <c r="AH43" s="236"/>
      <c r="AI43" s="237"/>
      <c r="AK43" s="28" t="s">
        <v>32</v>
      </c>
      <c r="AL43" s="100">
        <f>IF(ISERROR(AVERAGE(AL41:AL42)),0,AVERAGE(AL41:AL42))</f>
        <v>0</v>
      </c>
      <c r="AN43" s="235" t="s">
        <v>41</v>
      </c>
      <c r="AO43" s="236"/>
      <c r="AP43" s="236"/>
      <c r="AQ43" s="237"/>
    </row>
    <row r="44" spans="1:43" ht="18.75" x14ac:dyDescent="0.3">
      <c r="A44" s="104"/>
      <c r="B44" s="105"/>
      <c r="C44" s="106"/>
      <c r="E44" s="40"/>
      <c r="F44" s="38"/>
      <c r="H44" s="35" t="s">
        <v>54</v>
      </c>
      <c r="I44" s="36" t="s">
        <v>55</v>
      </c>
      <c r="J44" s="13"/>
      <c r="K44" s="14"/>
      <c r="L44" s="51"/>
      <c r="M44" s="121"/>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L45" s="51"/>
      <c r="M45" s="122"/>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59"/>
      <c r="H46" s="144"/>
      <c r="I46" s="142"/>
      <c r="J46" s="77">
        <f>I46</f>
        <v>0</v>
      </c>
      <c r="K46" s="78">
        <f>I46/12</f>
        <v>0</v>
      </c>
      <c r="L46" s="51"/>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L47" s="51"/>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L48" s="51"/>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L49" s="51"/>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120"/>
      <c r="L50" s="7"/>
      <c r="M50" s="7"/>
      <c r="N50" s="7"/>
      <c r="O50" s="7"/>
      <c r="P50" s="7"/>
      <c r="Q50" s="7"/>
      <c r="R50" s="7"/>
      <c r="S50" s="120"/>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AK13 AL27:AL29 AL41:AL42 AO15:AO22 AP23:AQ23 AO27:AO31 AP31 AP32:AQ32 AO36:AO39 AP39 AP40:AQ40 AN45:AO48 AN26 AN35" name="Borrower 2 Job 5"/>
    <protectedRange sqref="AC13 AD27:AD29 AD41:AD42 AG15:AG22 AH23:AI23 AF26 AG27:AG31 AH31 AH32:AI32 AF35 AG36:AG39 AH39 AH40:AI40 AF45:AG48" name="Borrower 2 Job 4"/>
    <protectedRange sqref="U13 V27:V29 V41:V42 Y15:Y22 Z23:AA23 Y27:Y31 Z31 Z32:AA32 Y36:Y39 Z39 Z40:AA40 X45:Y48 X26 X35" name="Borrower 2 Job 3"/>
    <protectedRange sqref="M13 N27:N29 N41:N42 Q15:Q22 R23:S23 Q27:Q31 R31 R32:S32 Q36:Q39 R39 R40:S40 P45:Q48 P26 P35" name="Borrower 2 Job 2"/>
    <protectedRange sqref="E13 F27:F29 F41:F42 I15:I22 J23:K23 H26 I27:I31 J31 J32:K32 H35 I36:I39 J39 J40:K40 H45:I48" name="Borrower 2 Job 1"/>
    <protectedRange sqref="A4 B8:C9 A16:B26" name="Borrower 2 Page 1"/>
    <protectedRange sqref="F15:F17" name="Borrower 1 Job 1"/>
    <protectedRange sqref="N15:N17" name="Borrower 1 Job 1_1"/>
    <protectedRange sqref="V15:V17" name="Borrower 1 Job 1_2"/>
    <protectedRange sqref="AD15:AD17" name="Borrower 1 Job 1_3"/>
    <protectedRange sqref="AL15:AL17" name="Borrower 1 Job 1_4"/>
  </protectedRanges>
  <dataConsolidate/>
  <mergeCells count="88">
    <mergeCell ref="A1:L3"/>
    <mergeCell ref="A13:C13"/>
    <mergeCell ref="H35:K35"/>
    <mergeCell ref="P35:S35"/>
    <mergeCell ref="H41:I41"/>
    <mergeCell ref="P41:Q41"/>
    <mergeCell ref="E26:F26"/>
    <mergeCell ref="M26:N26"/>
    <mergeCell ref="E40:F40"/>
    <mergeCell ref="H40:I40"/>
    <mergeCell ref="P40:Q40"/>
    <mergeCell ref="E30:F30"/>
    <mergeCell ref="U26:V26"/>
    <mergeCell ref="AC26:AD26"/>
    <mergeCell ref="E19:F19"/>
    <mergeCell ref="M19:N19"/>
    <mergeCell ref="U19:V19"/>
    <mergeCell ref="H49:I49"/>
    <mergeCell ref="P49:Q49"/>
    <mergeCell ref="E46:F46"/>
    <mergeCell ref="M46:N46"/>
    <mergeCell ref="U46:V46"/>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F35:AI35"/>
    <mergeCell ref="AN35:AQ35"/>
    <mergeCell ref="AF43:AI43"/>
    <mergeCell ref="AF40:AG40"/>
    <mergeCell ref="AN43:AQ43"/>
    <mergeCell ref="AF41:AG41"/>
    <mergeCell ref="AN41:AO41"/>
    <mergeCell ref="AN40:AO40"/>
    <mergeCell ref="X40:Y40"/>
    <mergeCell ref="AC40:AD40"/>
    <mergeCell ref="AK40:AL40"/>
    <mergeCell ref="H43:K43"/>
    <mergeCell ref="P43:S43"/>
    <mergeCell ref="X43:AA43"/>
    <mergeCell ref="M40:N40"/>
    <mergeCell ref="U40:V40"/>
    <mergeCell ref="X49:Y49"/>
    <mergeCell ref="AF49:AG49"/>
    <mergeCell ref="AN49:AO49"/>
    <mergeCell ref="AC46:AD46"/>
    <mergeCell ref="AK46:AL46"/>
  </mergeCells>
  <dataValidations count="5">
    <dataValidation type="list" allowBlank="1" showInputMessage="1" showErrorMessage="1" sqref="AL27 N27 V27 AD27 F27" xr:uid="{3AF367A6-8885-468F-91E2-C52B11570F5B}">
      <formula1>"Bi-Weekly, Weekly, Monthly, Bi-Monthly, Annually"</formula1>
    </dataValidation>
    <dataValidation type="list" allowBlank="1" showInputMessage="1" showErrorMessage="1" sqref="B10:B11" xr:uid="{FC764714-FCE3-453D-94C4-32E98459DA73}">
      <formula1>"Sum of Calculations, 1003, Affadivit"</formula1>
    </dataValidation>
    <dataValidation type="list" allowBlank="1" showInputMessage="1" showErrorMessage="1" sqref="AP23:AQ23 R23:S23 Z23:AA23 AH23:AI23 J23:K23" xr:uid="{8ED728EB-6D60-4FFE-B32B-E83D79C7EECA}">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BE9E201A-6CE0-4B0A-B151-88A1F11AA574}">
      <formula1>"Not Used, YTD Avg, YTD + 1 Year AVG, YTD + 2 Year Avg, 2 Year Avg, Freetyping"</formula1>
    </dataValidation>
    <dataValidation type="list" allowBlank="1" showInputMessage="1" showErrorMessage="1" sqref="J32:K32 R32:S32 AH32:AI32 Z32:AA32 AP32:AQ32" xr:uid="{FB37CB09-4B14-4A0B-9893-A1CE0F1D157D}">
      <formula1>"Not Used, Lump Sum, Lump + YTD Avg, Lump + YTD + 1 Yr Prior, Lump + YTD + 2 Yr Prior, YTD Avg, YTD + 1 Year AVG, YTD + 2 Year Avg, 2 Year Avg, Freetyping"</formula1>
    </dataValidation>
  </dataValidations>
  <pageMargins left="0.55000000000000004" right="0.2" top="0.31" bottom="0.33" header="0.3" footer="0.3"/>
  <pageSetup scale="71" orientation="landscape" r:id="rId1"/>
  <rowBreaks count="1" manualBreakCount="1">
    <brk id="12" max="16383"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94"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37895" r:id="rId5" name="Check Box 7">
              <controlPr defaultSize="0" autoFill="0" autoLine="0" autoPict="0">
                <anchor moveWithCells="1" sizeWithCells="1">
                  <from>
                    <xdr:col>4</xdr:col>
                    <xdr:colOff>9525</xdr:colOff>
                    <xdr:row>27</xdr:row>
                    <xdr:rowOff>133350</xdr:rowOff>
                  </from>
                  <to>
                    <xdr:col>4</xdr:col>
                    <xdr:colOff>428625</xdr:colOff>
                    <xdr:row>29</xdr:row>
                    <xdr:rowOff>57150</xdr:rowOff>
                  </to>
                </anchor>
              </controlPr>
            </control>
          </mc:Choice>
        </mc:AlternateContent>
        <mc:AlternateContent xmlns:mc="http://schemas.openxmlformats.org/markup-compatibility/2006">
          <mc:Choice Requires="x14">
            <control shapeId="37897" r:id="rId6" name="Check Box 9">
              <controlPr defaultSize="0" autoFill="0" autoLine="0" autoPict="0">
                <anchor moveWithCells="1" sizeWithCells="1">
                  <from>
                    <xdr:col>7</xdr:col>
                    <xdr:colOff>2352675</xdr:colOff>
                    <xdr:row>43</xdr:row>
                    <xdr:rowOff>200025</xdr:rowOff>
                  </from>
                  <to>
                    <xdr:col>7</xdr:col>
                    <xdr:colOff>2524125</xdr:colOff>
                    <xdr:row>45</xdr:row>
                    <xdr:rowOff>47625</xdr:rowOff>
                  </to>
                </anchor>
              </controlPr>
            </control>
          </mc:Choice>
        </mc:AlternateContent>
        <mc:AlternateContent xmlns:mc="http://schemas.openxmlformats.org/markup-compatibility/2006">
          <mc:Choice Requires="x14">
            <control shapeId="37898" r:id="rId7" name="Check Box 10">
              <controlPr defaultSize="0" autoFill="0" autoLine="0" autoPict="0">
                <anchor moveWithCells="1">
                  <from>
                    <xdr:col>7</xdr:col>
                    <xdr:colOff>2352675</xdr:colOff>
                    <xdr:row>44</xdr:row>
                    <xdr:rowOff>161925</xdr:rowOff>
                  </from>
                  <to>
                    <xdr:col>8</xdr:col>
                    <xdr:colOff>161925</xdr:colOff>
                    <xdr:row>46</xdr:row>
                    <xdr:rowOff>0</xdr:rowOff>
                  </to>
                </anchor>
              </controlPr>
            </control>
          </mc:Choice>
        </mc:AlternateContent>
        <mc:AlternateContent xmlns:mc="http://schemas.openxmlformats.org/markup-compatibility/2006">
          <mc:Choice Requires="x14">
            <control shapeId="37899" r:id="rId8" name="Check Box 11">
              <controlPr defaultSize="0" autoFill="0" autoLine="0" autoPict="0">
                <anchor moveWithCells="1">
                  <from>
                    <xdr:col>7</xdr:col>
                    <xdr:colOff>2352675</xdr:colOff>
                    <xdr:row>45</xdr:row>
                    <xdr:rowOff>142875</xdr:rowOff>
                  </from>
                  <to>
                    <xdr:col>8</xdr:col>
                    <xdr:colOff>161925</xdr:colOff>
                    <xdr:row>47</xdr:row>
                    <xdr:rowOff>9525</xdr:rowOff>
                  </to>
                </anchor>
              </controlPr>
            </control>
          </mc:Choice>
        </mc:AlternateContent>
        <mc:AlternateContent xmlns:mc="http://schemas.openxmlformats.org/markup-compatibility/2006">
          <mc:Choice Requires="x14">
            <control shapeId="37900" r:id="rId9" name="Check Box 12">
              <controlPr defaultSize="0" autoFill="0" autoLine="0" autoPict="0">
                <anchor moveWithCells="1">
                  <from>
                    <xdr:col>7</xdr:col>
                    <xdr:colOff>2352675</xdr:colOff>
                    <xdr:row>46</xdr:row>
                    <xdr:rowOff>76200</xdr:rowOff>
                  </from>
                  <to>
                    <xdr:col>8</xdr:col>
                    <xdr:colOff>152400</xdr:colOff>
                    <xdr:row>48</xdr:row>
                    <xdr:rowOff>28575</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05" r:id="rId11"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06" r:id="rId12"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08" r:id="rId13" name="Check Box 20">
              <controlPr defaultSize="0" autoFill="0" autoLine="0" autoPict="0">
                <anchor moveWithCells="1" sizeWithCells="1">
                  <from>
                    <xdr:col>15</xdr:col>
                    <xdr:colOff>2305050</xdr:colOff>
                    <xdr:row>43</xdr:row>
                    <xdr:rowOff>209550</xdr:rowOff>
                  </from>
                  <to>
                    <xdr:col>15</xdr:col>
                    <xdr:colOff>2514600</xdr:colOff>
                    <xdr:row>45</xdr:row>
                    <xdr:rowOff>57150</xdr:rowOff>
                  </to>
                </anchor>
              </controlPr>
            </control>
          </mc:Choice>
        </mc:AlternateContent>
        <mc:AlternateContent xmlns:mc="http://schemas.openxmlformats.org/markup-compatibility/2006">
          <mc:Choice Requires="x14">
            <control shapeId="37909" r:id="rId14" name="Check Box 21">
              <controlPr defaultSize="0" autoFill="0" autoLine="0" autoPict="0">
                <anchor moveWithCells="1" sizeWithCells="1">
                  <from>
                    <xdr:col>15</xdr:col>
                    <xdr:colOff>2314575</xdr:colOff>
                    <xdr:row>44</xdr:row>
                    <xdr:rowOff>114300</xdr:rowOff>
                  </from>
                  <to>
                    <xdr:col>16</xdr:col>
                    <xdr:colOff>247650</xdr:colOff>
                    <xdr:row>46</xdr:row>
                    <xdr:rowOff>38100</xdr:rowOff>
                  </to>
                </anchor>
              </controlPr>
            </control>
          </mc:Choice>
        </mc:AlternateContent>
        <mc:AlternateContent xmlns:mc="http://schemas.openxmlformats.org/markup-compatibility/2006">
          <mc:Choice Requires="x14">
            <control shapeId="37910" r:id="rId15" name="Check Box 22">
              <controlPr defaultSize="0" autoFill="0" autoLine="0" autoPict="0">
                <anchor moveWithCells="1" sizeWithCells="1">
                  <from>
                    <xdr:col>15</xdr:col>
                    <xdr:colOff>2305050</xdr:colOff>
                    <xdr:row>45</xdr:row>
                    <xdr:rowOff>133350</xdr:rowOff>
                  </from>
                  <to>
                    <xdr:col>16</xdr:col>
                    <xdr:colOff>228600</xdr:colOff>
                    <xdr:row>47</xdr:row>
                    <xdr:rowOff>57150</xdr:rowOff>
                  </to>
                </anchor>
              </controlPr>
            </control>
          </mc:Choice>
        </mc:AlternateContent>
        <mc:AlternateContent xmlns:mc="http://schemas.openxmlformats.org/markup-compatibility/2006">
          <mc:Choice Requires="x14">
            <control shapeId="37911" r:id="rId16" name="Check Box 23">
              <controlPr defaultSize="0" autoFill="0" autoLine="0" autoPict="0">
                <anchor moveWithCells="1" sizeWithCells="1">
                  <from>
                    <xdr:col>15</xdr:col>
                    <xdr:colOff>2314575</xdr:colOff>
                    <xdr:row>46</xdr:row>
                    <xdr:rowOff>123825</xdr:rowOff>
                  </from>
                  <to>
                    <xdr:col>16</xdr:col>
                    <xdr:colOff>85725</xdr:colOff>
                    <xdr:row>48</xdr:row>
                    <xdr:rowOff>19050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16" r:id="rId18"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17" r:id="rId19"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19" r:id="rId20"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7920" r:id="rId21"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7921" r:id="rId22"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7923" r:id="rId23"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7925" r:id="rId24"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7926" r:id="rId25"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7928" r:id="rId26"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7929" r:id="rId27" name="Check Box 41">
              <controlPr defaultSize="0" autoFill="0" autoLine="0" autoPict="0">
                <anchor moveWithCells="1" sizeWithCells="1">
                  <from>
                    <xdr:col>31</xdr:col>
                    <xdr:colOff>2219325</xdr:colOff>
                    <xdr:row>45</xdr:row>
                    <xdr:rowOff>123825</xdr:rowOff>
                  </from>
                  <to>
                    <xdr:col>32</xdr:col>
                    <xdr:colOff>142875</xdr:colOff>
                    <xdr:row>47</xdr:row>
                    <xdr:rowOff>47625</xdr:rowOff>
                  </to>
                </anchor>
              </controlPr>
            </control>
          </mc:Choice>
        </mc:AlternateContent>
        <mc:AlternateContent xmlns:mc="http://schemas.openxmlformats.org/markup-compatibility/2006">
          <mc:Choice Requires="x14">
            <control shapeId="37932" r:id="rId28"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7934" r:id="rId29"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7935" r:id="rId30"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7937" r:id="rId31"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7938" r:id="rId32" name="Check Box 50">
              <controlPr defaultSize="0" autoFill="0" autoLine="0" autoPict="0">
                <anchor moveWithCells="1" sizeWithCells="1">
                  <from>
                    <xdr:col>39</xdr:col>
                    <xdr:colOff>2333625</xdr:colOff>
                    <xdr:row>44</xdr:row>
                    <xdr:rowOff>142875</xdr:rowOff>
                  </from>
                  <to>
                    <xdr:col>40</xdr:col>
                    <xdr:colOff>485775</xdr:colOff>
                    <xdr:row>46</xdr:row>
                    <xdr:rowOff>66675</xdr:rowOff>
                  </to>
                </anchor>
              </controlPr>
            </control>
          </mc:Choice>
        </mc:AlternateContent>
        <mc:AlternateContent xmlns:mc="http://schemas.openxmlformats.org/markup-compatibility/2006">
          <mc:Choice Requires="x14">
            <control shapeId="37939" r:id="rId33" name="Check Box 51">
              <controlPr defaultSize="0" autoFill="0" autoLine="0" autoPict="0">
                <anchor moveWithCells="1" sizeWithCells="1">
                  <from>
                    <xdr:col>39</xdr:col>
                    <xdr:colOff>2343150</xdr:colOff>
                    <xdr:row>45</xdr:row>
                    <xdr:rowOff>152400</xdr:rowOff>
                  </from>
                  <to>
                    <xdr:col>40</xdr:col>
                    <xdr:colOff>466725</xdr:colOff>
                    <xdr:row>47</xdr:row>
                    <xdr:rowOff>76200</xdr:rowOff>
                  </to>
                </anchor>
              </controlPr>
            </control>
          </mc:Choice>
        </mc:AlternateContent>
        <mc:AlternateContent xmlns:mc="http://schemas.openxmlformats.org/markup-compatibility/2006">
          <mc:Choice Requires="x14">
            <control shapeId="37940" r:id="rId34" name="Check Box 52">
              <controlPr defaultSize="0" autoFill="0" autoLine="0" autoPict="0">
                <anchor moveWithCells="1" sizeWithCells="1">
                  <from>
                    <xdr:col>39</xdr:col>
                    <xdr:colOff>2343150</xdr:colOff>
                    <xdr:row>46</xdr:row>
                    <xdr:rowOff>142875</xdr:rowOff>
                  </from>
                  <to>
                    <xdr:col>40</xdr:col>
                    <xdr:colOff>504825</xdr:colOff>
                    <xdr:row>48</xdr:row>
                    <xdr:rowOff>19050</xdr:rowOff>
                  </to>
                </anchor>
              </controlPr>
            </control>
          </mc:Choice>
        </mc:AlternateContent>
        <mc:AlternateContent xmlns:mc="http://schemas.openxmlformats.org/markup-compatibility/2006">
          <mc:Choice Requires="x14">
            <control shapeId="37943" r:id="rId35"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7945" r:id="rId36"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7947" r:id="rId37" name="Check Box 59">
              <controlPr defaultSize="0" autoFill="0" autoLine="0" autoPict="0">
                <anchor moveWithCells="1" sizeWithCells="1">
                  <from>
                    <xdr:col>31</xdr:col>
                    <xdr:colOff>2228850</xdr:colOff>
                    <xdr:row>43</xdr:row>
                    <xdr:rowOff>171450</xdr:rowOff>
                  </from>
                  <to>
                    <xdr:col>32</xdr:col>
                    <xdr:colOff>142875</xdr:colOff>
                    <xdr:row>45</xdr:row>
                    <xdr:rowOff>76200</xdr:rowOff>
                  </to>
                </anchor>
              </controlPr>
            </control>
          </mc:Choice>
        </mc:AlternateContent>
        <mc:AlternateContent xmlns:mc="http://schemas.openxmlformats.org/markup-compatibility/2006">
          <mc:Choice Requires="x14">
            <control shapeId="37954" r:id="rId38"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55" r:id="rId39"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56" r:id="rId40"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61" r:id="rId41"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62" r:id="rId42"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63" r:id="rId43"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64" r:id="rId44"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7965" r:id="rId45"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7967" r:id="rId46"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7968" r:id="rId47"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7969" r:id="rId48"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7970" r:id="rId49"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7972" r:id="rId50" name="Check Box 84">
              <controlPr defaultSize="0" autoFill="0" autoLine="0" autoPict="0">
                <anchor moveWithCells="1" sizeWithCells="1">
                  <from>
                    <xdr:col>31</xdr:col>
                    <xdr:colOff>2228850</xdr:colOff>
                    <xdr:row>46</xdr:row>
                    <xdr:rowOff>123825</xdr:rowOff>
                  </from>
                  <to>
                    <xdr:col>32</xdr:col>
                    <xdr:colOff>152400</xdr:colOff>
                    <xdr:row>48</xdr:row>
                    <xdr:rowOff>0</xdr:rowOff>
                  </to>
                </anchor>
              </controlPr>
            </control>
          </mc:Choice>
        </mc:AlternateContent>
        <mc:AlternateContent xmlns:mc="http://schemas.openxmlformats.org/markup-compatibility/2006">
          <mc:Choice Requires="x14">
            <control shapeId="37973" r:id="rId51"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7974" r:id="rId52"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7975" r:id="rId53"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7976" r:id="rId54"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7977" r:id="rId55"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7978" r:id="rId56"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7979" r:id="rId57"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7980" r:id="rId58"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7981" r:id="rId59"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7989" r:id="rId60"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90" r:id="rId61"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91" r:id="rId62"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96" r:id="rId63"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97" r:id="rId64"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98" r:id="rId65"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99" r:id="rId66"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00" r:id="rId67"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02" r:id="rId68"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03" r:id="rId69"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04" r:id="rId70"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05" r:id="rId71"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08" r:id="rId72"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09" r:id="rId73"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10" r:id="rId74"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11" r:id="rId75"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12" r:id="rId76"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13" r:id="rId77"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14" r:id="rId78"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15" r:id="rId79"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16" r:id="rId80"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024" r:id="rId81"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025" r:id="rId82"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8026" r:id="rId83"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8031" r:id="rId84"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032" r:id="rId85"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033" r:id="rId86"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034" r:id="rId87"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35" r:id="rId88"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37" r:id="rId89"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38" r:id="rId90"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39" r:id="rId91"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40" r:id="rId92"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43" r:id="rId93"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44" r:id="rId94"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45" r:id="rId95"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46" r:id="rId96"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47" r:id="rId97"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48" r:id="rId98"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49" r:id="rId99"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50" r:id="rId100"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51" r:id="rId101"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059" r:id="rId102"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060" r:id="rId103"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8061" r:id="rId104"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8066" r:id="rId105"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067" r:id="rId106"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068" r:id="rId107"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069" r:id="rId108"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70" r:id="rId109"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72" r:id="rId110"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73" r:id="rId111"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74" r:id="rId112"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75" r:id="rId113"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78" r:id="rId114"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79" r:id="rId115"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80" r:id="rId116"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81" r:id="rId117"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82" r:id="rId118"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83" r:id="rId119"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84" r:id="rId120"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85" r:id="rId121"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86" r:id="rId122"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Q50"/>
  <sheetViews>
    <sheetView showGridLines="0" showWhiteSpace="0" zoomScale="80" zoomScaleNormal="80" zoomScalePageLayoutView="70" workbookViewId="0">
      <pane xSplit="4" ySplit="12" topLeftCell="E13" activePane="bottomRight" state="frozen"/>
      <selection pane="topRight" activeCell="E1" sqref="E1"/>
      <selection pane="bottomLeft" activeCell="A10" sqref="A10"/>
      <selection pane="bottomRight" activeCell="AL23" sqref="AL23"/>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3" customFormat="1" ht="24" customHeight="1" x14ac:dyDescent="0.25">
      <c r="A1" s="262" t="s">
        <v>94</v>
      </c>
      <c r="B1" s="219"/>
      <c r="C1" s="219"/>
      <c r="D1" s="219"/>
      <c r="E1" s="219"/>
      <c r="F1" s="219"/>
      <c r="G1" s="219"/>
      <c r="H1" s="219"/>
      <c r="I1" s="219"/>
      <c r="J1" s="219"/>
      <c r="K1" s="219"/>
      <c r="L1" s="219"/>
    </row>
    <row r="2" spans="1:43" s="123" customFormat="1" ht="24" customHeight="1" x14ac:dyDescent="0.25">
      <c r="A2" s="262"/>
      <c r="B2" s="219"/>
      <c r="C2" s="219"/>
      <c r="D2" s="219"/>
      <c r="E2" s="219"/>
      <c r="F2" s="219"/>
      <c r="G2" s="219"/>
      <c r="H2" s="219"/>
      <c r="I2" s="219"/>
      <c r="J2" s="219"/>
      <c r="K2" s="219"/>
      <c r="L2" s="219"/>
    </row>
    <row r="3" spans="1:43" s="123" customFormat="1" ht="24" customHeight="1" thickBot="1" x14ac:dyDescent="0.3">
      <c r="A3" s="263"/>
      <c r="B3" s="264"/>
      <c r="C3" s="264"/>
      <c r="D3" s="264"/>
      <c r="E3" s="264"/>
      <c r="F3" s="264"/>
      <c r="G3" s="264"/>
      <c r="H3" s="264"/>
      <c r="I3" s="264"/>
      <c r="J3" s="264"/>
      <c r="K3" s="264"/>
      <c r="L3" s="264"/>
    </row>
    <row r="4" spans="1:43" s="278" customFormat="1" ht="24" customHeight="1" thickBot="1" x14ac:dyDescent="0.3">
      <c r="A4" s="250" t="s">
        <v>62</v>
      </c>
      <c r="B4" s="251"/>
      <c r="C4" s="252"/>
      <c r="D4" s="275"/>
    </row>
    <row r="5" spans="1:43" s="278" customFormat="1" ht="24" customHeight="1" thickBot="1" x14ac:dyDescent="0.3">
      <c r="A5" s="253"/>
      <c r="B5" s="254"/>
      <c r="C5" s="255"/>
      <c r="D5" s="276"/>
      <c r="E5" s="277"/>
      <c r="F5" s="277"/>
      <c r="G5" s="277"/>
      <c r="H5" s="277"/>
      <c r="I5" s="277"/>
      <c r="J5" s="277"/>
      <c r="K5" s="277"/>
      <c r="L5" s="277"/>
    </row>
    <row r="6" spans="1:43" s="278" customFormat="1" ht="24" customHeight="1" thickBot="1" x14ac:dyDescent="0.3">
      <c r="A6" s="256"/>
      <c r="B6" s="257"/>
      <c r="C6" s="258"/>
      <c r="D6" s="276"/>
      <c r="E6" s="277"/>
      <c r="F6" s="277"/>
      <c r="G6" s="277"/>
      <c r="H6" s="277"/>
      <c r="I6" s="277"/>
      <c r="J6" s="277"/>
      <c r="K6" s="277"/>
      <c r="L6" s="277"/>
    </row>
    <row r="7" spans="1:43" s="58" customFormat="1" ht="24" customHeight="1" thickBot="1" x14ac:dyDescent="0.3">
      <c r="A7" s="265" t="s">
        <v>30</v>
      </c>
      <c r="B7" s="266"/>
      <c r="C7" s="267"/>
      <c r="D7" s="3"/>
      <c r="E7" s="63"/>
    </row>
    <row r="8" spans="1:43" s="47" customFormat="1" ht="24" customHeight="1" thickBot="1" x14ac:dyDescent="0.35">
      <c r="A8" s="54" t="s">
        <v>69</v>
      </c>
      <c r="B8" s="268"/>
      <c r="C8" s="269"/>
      <c r="E8" s="59"/>
    </row>
    <row r="9" spans="1:43" s="47" customFormat="1" ht="24" customHeight="1" thickBot="1" x14ac:dyDescent="0.35">
      <c r="A9" s="54" t="s">
        <v>33</v>
      </c>
      <c r="B9" s="279"/>
      <c r="C9" s="280"/>
      <c r="E9" s="59"/>
    </row>
    <row r="10" spans="1:43" s="47" customFormat="1" ht="24" customHeight="1" thickBot="1" x14ac:dyDescent="0.35">
      <c r="A10" s="54" t="s">
        <v>60</v>
      </c>
      <c r="B10" s="62" t="s">
        <v>13</v>
      </c>
      <c r="C10" s="70">
        <f>IF(B10="Sum of Calculations",SUM(F47,N47,V47,AD47,AL47),IF(B10="Affadivit",B8,B9))</f>
        <v>0</v>
      </c>
      <c r="E10" s="59"/>
    </row>
    <row r="11" spans="1:43" s="61" customFormat="1" ht="21.75" customHeight="1" thickBot="1" x14ac:dyDescent="0.35">
      <c r="A11" s="54" t="s">
        <v>61</v>
      </c>
      <c r="B11" s="62" t="s">
        <v>13</v>
      </c>
      <c r="C11" s="70">
        <f>IF(B11="Sum of Calculations",SUM(F48,N48,V48,AD48,AL48),IF(B11="Amount on Borrowers Affadivit",B8,B9))</f>
        <v>0</v>
      </c>
      <c r="D11" s="47"/>
      <c r="E11" s="60"/>
    </row>
    <row r="12" spans="1:43" ht="1.5" customHeight="1" thickBot="1" x14ac:dyDescent="0.3">
      <c r="A12" s="55"/>
      <c r="B12" s="56"/>
      <c r="C12" s="57"/>
      <c r="D12" s="12"/>
      <c r="E12" s="2"/>
    </row>
    <row r="13" spans="1:43" ht="21.75"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81" t="s">
        <v>58</v>
      </c>
      <c r="AD13" s="282"/>
      <c r="AE13" s="282"/>
      <c r="AF13" s="282"/>
      <c r="AG13" s="282"/>
      <c r="AH13" s="282"/>
      <c r="AI13" s="283"/>
      <c r="AK13" s="245" t="s">
        <v>59</v>
      </c>
      <c r="AL13" s="246"/>
      <c r="AM13" s="246"/>
      <c r="AN13" s="246"/>
      <c r="AO13" s="246"/>
      <c r="AP13" s="246"/>
      <c r="AQ13" s="247"/>
    </row>
    <row r="14" spans="1:43"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43" ht="18.75" customHeight="1" thickBot="1" x14ac:dyDescent="0.35">
      <c r="A15" s="101" t="s">
        <v>86</v>
      </c>
      <c r="B15" s="102" t="s">
        <v>87</v>
      </c>
      <c r="C15" s="106"/>
      <c r="E15" s="16" t="s">
        <v>37</v>
      </c>
      <c r="F15" s="134">
        <v>45292</v>
      </c>
      <c r="H15" s="50" t="s">
        <v>34</v>
      </c>
      <c r="I15" s="138"/>
      <c r="J15" s="71">
        <f>I15</f>
        <v>0</v>
      </c>
      <c r="K15" s="72">
        <f t="shared" ref="K15:K22" si="0">J15/12</f>
        <v>0</v>
      </c>
      <c r="L15" s="51"/>
      <c r="M15" s="16" t="s">
        <v>37</v>
      </c>
      <c r="N15" s="134">
        <v>45292</v>
      </c>
      <c r="P15" s="50" t="s">
        <v>34</v>
      </c>
      <c r="Q15" s="138"/>
      <c r="R15" s="71">
        <f>Q15</f>
        <v>0</v>
      </c>
      <c r="S15" s="72">
        <f t="shared" ref="S15:S22" si="1">R15/12</f>
        <v>0</v>
      </c>
      <c r="U15" s="16" t="s">
        <v>37</v>
      </c>
      <c r="V15" s="134">
        <v>45292</v>
      </c>
      <c r="X15" s="50" t="s">
        <v>34</v>
      </c>
      <c r="Y15" s="138"/>
      <c r="Z15" s="71">
        <f>Y15</f>
        <v>0</v>
      </c>
      <c r="AA15" s="72">
        <f t="shared" ref="AA15:AA22" si="2">Z15/12</f>
        <v>0</v>
      </c>
      <c r="AC15" s="16" t="s">
        <v>37</v>
      </c>
      <c r="AD15" s="134">
        <v>45292</v>
      </c>
      <c r="AF15" s="50" t="s">
        <v>34</v>
      </c>
      <c r="AG15" s="138"/>
      <c r="AH15" s="71">
        <f>AG15</f>
        <v>0</v>
      </c>
      <c r="AI15" s="72">
        <f t="shared" ref="AI15:AI22" si="3">AH15/12</f>
        <v>0</v>
      </c>
      <c r="AK15" s="16" t="s">
        <v>37</v>
      </c>
      <c r="AL15" s="134">
        <v>45292</v>
      </c>
      <c r="AN15" s="50" t="s">
        <v>34</v>
      </c>
      <c r="AO15" s="138"/>
      <c r="AP15" s="71">
        <f>AO15</f>
        <v>0</v>
      </c>
      <c r="AQ15" s="72">
        <f t="shared" ref="AQ15:AQ22" si="4">AP15/12</f>
        <v>0</v>
      </c>
    </row>
    <row r="16" spans="1:43"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45617</v>
      </c>
      <c r="H20" s="52" t="s">
        <v>17</v>
      </c>
      <c r="I20" s="139"/>
      <c r="J20" s="79">
        <f>I20*(IF(F24="Hourly",2080,IF(F24="Weekly",52,IF(F24="Bi-Weekly",26,IF(F24="Bi-Monthly",24,IF(F24="Monthly",12,1))))))</f>
        <v>0</v>
      </c>
      <c r="K20" s="80">
        <f t="shared" si="0"/>
        <v>0</v>
      </c>
      <c r="L20" s="51"/>
      <c r="M20" s="19" t="s">
        <v>40</v>
      </c>
      <c r="N20" s="137">
        <v>45617</v>
      </c>
      <c r="P20" s="52" t="s">
        <v>17</v>
      </c>
      <c r="Q20" s="139"/>
      <c r="R20" s="79">
        <f>Q20*(IF(N24="Hourly",2080,IF(N24="Weekly",52,IF(N24="Bi-Weekly",26,IF(N24="Bi-Monthly",24,IF(N24="Monthly",12,1))))))</f>
        <v>0</v>
      </c>
      <c r="S20" s="80">
        <f t="shared" si="1"/>
        <v>0</v>
      </c>
      <c r="U20" s="19" t="s">
        <v>40</v>
      </c>
      <c r="V20" s="137">
        <v>45617</v>
      </c>
      <c r="X20" s="52" t="s">
        <v>17</v>
      </c>
      <c r="Y20" s="139"/>
      <c r="Z20" s="79">
        <f>Y20*(IF(V24="Hourly",2080,IF(V24="Weekly",52,IF(V24="Bi-Weekly",26,IF(V24="Bi-Monthly",24,IF(V24="Monthly",12,1))))))</f>
        <v>0</v>
      </c>
      <c r="AA20" s="80">
        <f t="shared" si="2"/>
        <v>0</v>
      </c>
      <c r="AC20" s="19" t="s">
        <v>40</v>
      </c>
      <c r="AD20" s="137">
        <v>45617</v>
      </c>
      <c r="AF20" s="52" t="s">
        <v>17</v>
      </c>
      <c r="AG20" s="139"/>
      <c r="AH20" s="79">
        <f>AG20*(IF(AD24="Hourly",2080,IF(AD24="Weekly",52,IF(AD24="Bi-Weekly",26,IF(AD24="Bi-Monthly",24,IF(AD24="Monthly",12,1))))))</f>
        <v>0</v>
      </c>
      <c r="AI20" s="80">
        <f t="shared" si="3"/>
        <v>0</v>
      </c>
      <c r="AK20" s="19" t="s">
        <v>40</v>
      </c>
      <c r="AL20" s="137">
        <v>45617</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45599</v>
      </c>
      <c r="H21" s="15" t="s">
        <v>47</v>
      </c>
      <c r="I21" s="140"/>
      <c r="J21" s="75">
        <f>I21</f>
        <v>0</v>
      </c>
      <c r="K21" s="76">
        <f t="shared" si="0"/>
        <v>0</v>
      </c>
      <c r="L21" s="51"/>
      <c r="M21" s="16" t="s">
        <v>67</v>
      </c>
      <c r="N21" s="137">
        <v>45599</v>
      </c>
      <c r="P21" s="15" t="s">
        <v>47</v>
      </c>
      <c r="Q21" s="140"/>
      <c r="R21" s="75">
        <f>Q21</f>
        <v>0</v>
      </c>
      <c r="S21" s="76">
        <f t="shared" si="1"/>
        <v>0</v>
      </c>
      <c r="U21" s="16" t="s">
        <v>67</v>
      </c>
      <c r="V21" s="137">
        <v>45599</v>
      </c>
      <c r="X21" s="15" t="s">
        <v>47</v>
      </c>
      <c r="Y21" s="140"/>
      <c r="Z21" s="75">
        <f>Y21</f>
        <v>0</v>
      </c>
      <c r="AA21" s="76">
        <f t="shared" si="2"/>
        <v>0</v>
      </c>
      <c r="AC21" s="16" t="s">
        <v>67</v>
      </c>
      <c r="AD21" s="137">
        <v>45599</v>
      </c>
      <c r="AF21" s="15" t="s">
        <v>47</v>
      </c>
      <c r="AG21" s="140"/>
      <c r="AH21" s="75">
        <f>AG21</f>
        <v>0</v>
      </c>
      <c r="AI21" s="76">
        <f t="shared" si="3"/>
        <v>0</v>
      </c>
      <c r="AK21" s="16" t="s">
        <v>67</v>
      </c>
      <c r="AL21" s="137">
        <v>45599</v>
      </c>
      <c r="AN21" s="15" t="s">
        <v>47</v>
      </c>
      <c r="AO21" s="140"/>
      <c r="AP21" s="75">
        <f>AO21</f>
        <v>0</v>
      </c>
      <c r="AQ21" s="76">
        <f t="shared" si="4"/>
        <v>0</v>
      </c>
    </row>
    <row r="22" spans="1:43" ht="18.75" customHeight="1" x14ac:dyDescent="0.3">
      <c r="A22" s="130"/>
      <c r="B22" s="131"/>
      <c r="C22" s="106"/>
      <c r="E22" s="20" t="s">
        <v>68</v>
      </c>
      <c r="F22" s="137">
        <v>45612</v>
      </c>
      <c r="H22" s="52" t="s">
        <v>48</v>
      </c>
      <c r="I22" s="139"/>
      <c r="J22" s="79">
        <f>I22</f>
        <v>0</v>
      </c>
      <c r="K22" s="74">
        <f t="shared" si="0"/>
        <v>0</v>
      </c>
      <c r="L22" s="51"/>
      <c r="M22" s="20" t="s">
        <v>68</v>
      </c>
      <c r="N22" s="137">
        <v>45612</v>
      </c>
      <c r="P22" s="52" t="s">
        <v>48</v>
      </c>
      <c r="Q22" s="139"/>
      <c r="R22" s="79">
        <f>Q22</f>
        <v>0</v>
      </c>
      <c r="S22" s="74">
        <f t="shared" si="1"/>
        <v>0</v>
      </c>
      <c r="U22" s="20" t="s">
        <v>68</v>
      </c>
      <c r="V22" s="137">
        <v>45612</v>
      </c>
      <c r="X22" s="52" t="s">
        <v>48</v>
      </c>
      <c r="Y22" s="139"/>
      <c r="Z22" s="79">
        <f>Y22</f>
        <v>0</v>
      </c>
      <c r="AA22" s="74">
        <f t="shared" si="2"/>
        <v>0</v>
      </c>
      <c r="AC22" s="20" t="s">
        <v>68</v>
      </c>
      <c r="AD22" s="137">
        <v>45612</v>
      </c>
      <c r="AF22" s="52" t="s">
        <v>48</v>
      </c>
      <c r="AG22" s="139"/>
      <c r="AH22" s="79">
        <f>AG22</f>
        <v>0</v>
      </c>
      <c r="AI22" s="74">
        <f t="shared" si="3"/>
        <v>0</v>
      </c>
      <c r="AK22" s="20" t="s">
        <v>68</v>
      </c>
      <c r="AL22" s="137">
        <v>45612</v>
      </c>
      <c r="AN22" s="52" t="s">
        <v>48</v>
      </c>
      <c r="AO22" s="139"/>
      <c r="AP22" s="79">
        <f>AO22</f>
        <v>0</v>
      </c>
      <c r="AQ22" s="74">
        <f t="shared" si="4"/>
        <v>0</v>
      </c>
    </row>
    <row r="23" spans="1:43" ht="15.75" customHeight="1" x14ac:dyDescent="0.3">
      <c r="A23" s="130"/>
      <c r="B23" s="131"/>
      <c r="C23" s="106"/>
      <c r="E23" s="21" t="s">
        <v>44</v>
      </c>
      <c r="F23" s="41">
        <f>IF(F24="Weekly",IF(F15=45292,ROUNDUP((F20-F15)/7,0),ROUNDUP(((F22+1)-F15)/7,0)),IF(F24="Bi-Weekly",IF(F15=45292,ROUNDUP(((F20-F15)/14),0),ROUNDUP((((F22+1)-F15)/14),0)),IF(F24="Monthly",ROUNDDOWN(((F20-F15)/29),0),IF(F24="Bi-Monthly",ROUNDDOWN(((F20-F15)/15),0)))))</f>
        <v>24</v>
      </c>
      <c r="G23" s="65"/>
      <c r="H23" s="231" t="s">
        <v>39</v>
      </c>
      <c r="I23" s="232"/>
      <c r="J23" s="97" t="s">
        <v>80</v>
      </c>
      <c r="K23" s="44" t="s">
        <v>53</v>
      </c>
      <c r="L23" s="51"/>
      <c r="M23" s="21" t="s">
        <v>44</v>
      </c>
      <c r="N23" s="41">
        <f>IF(N24="Weekly",IF(N15=45292,ROUNDUP((N20-N15)/7,0),ROUNDUP(((N22+1)-N15)/7,0)),IF(N24="Bi-Weekly",IF(N15=45292,ROUNDUP(((N20-N15)/14),0),ROUNDUP((((N22+1)-N15)/14),0)),IF(N24="Monthly",ROUNDDOWN(((N20-N15)/29),0),IF(N24="Bi-Monthly",ROUNDDOWN(((N20-N15)/15),0)))))</f>
        <v>24</v>
      </c>
      <c r="P23" s="231" t="s">
        <v>39</v>
      </c>
      <c r="Q23" s="232"/>
      <c r="R23" s="44" t="s">
        <v>80</v>
      </c>
      <c r="S23" s="44" t="s">
        <v>53</v>
      </c>
      <c r="U23" s="21" t="s">
        <v>44</v>
      </c>
      <c r="V23" s="41">
        <f>IF(V24="Weekly",IF(V15=45292,ROUNDUP((V20-V15)/7,0),ROUNDUP(((V22+1)-V15)/7,0)),IF(V24="Bi-Weekly",IF(V15=45292,ROUNDUP(((V20-V15)/14),0),ROUNDUP((((V22+1)-V15)/14),0)),IF(V24="Monthly",ROUNDDOWN(((V20-V15)/29),0),IF(V24="Bi-Monthly",ROUNDDOWN(((V20-V15)/15),0)))))</f>
        <v>24</v>
      </c>
      <c r="X23" s="231" t="s">
        <v>39</v>
      </c>
      <c r="Y23" s="232"/>
      <c r="Z23" s="44" t="s">
        <v>53</v>
      </c>
      <c r="AA23" s="44" t="s">
        <v>53</v>
      </c>
      <c r="AC23" s="21" t="s">
        <v>44</v>
      </c>
      <c r="AD23" s="41">
        <f>IF(AD24="Weekly",IF(AD15=45292,ROUNDUP((AD20-AD15)/7,0),ROUNDUP(((AD22+1)-AD15)/7,0)),IF(AD24="Bi-Weekly",IF(AD15=45292,ROUNDUP(((AD20-AD15)/14),0),ROUNDUP((((AD22+1)-AD15)/14),0)),IF(AD24="Monthly",ROUNDDOWN(((AD20-AD15)/29),0),IF(AD24="Bi-Monthly",ROUNDDOWN(((AD20-AD15)/15),0)))))</f>
        <v>24</v>
      </c>
      <c r="AF23" s="231" t="s">
        <v>39</v>
      </c>
      <c r="AG23" s="232"/>
      <c r="AH23" s="44" t="s">
        <v>53</v>
      </c>
      <c r="AI23" s="44" t="s">
        <v>53</v>
      </c>
      <c r="AK23" s="21" t="s">
        <v>44</v>
      </c>
      <c r="AL23" s="41">
        <f>IF(AL24="Weekly",IF(AL15=45292,ROUNDUP((AL20-AL15)/7,0),ROUNDUP(((AL22+1)-AL15)/7,0)),IF(AL24="Bi-Weekly",IF(AL15=45292,ROUNDUP(((AL20-AL15)/14),0),ROUNDUP((((AL22+1)-AL15)/14),0)),IF(AL24="Monthly",ROUNDDOWN(((AL20-AL15)/29),0),IF(AL24="Bi-Monthly",ROUNDDOWN(((AL20-AL15)/15),0)))))</f>
        <v>24</v>
      </c>
      <c r="AN23" s="231" t="s">
        <v>39</v>
      </c>
      <c r="AO23" s="232"/>
      <c r="AP23" s="44" t="s">
        <v>53</v>
      </c>
      <c r="AQ23" s="44"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45657</v>
      </c>
      <c r="F25" s="11">
        <f>F22-F21</f>
        <v>13</v>
      </c>
      <c r="G25" s="9"/>
      <c r="I25" s="38"/>
      <c r="J25" s="38"/>
      <c r="K25" s="119"/>
      <c r="L25" s="8"/>
      <c r="M25" s="118">
        <f ca="1">DATE(YEAR(TODAY()),12,31)</f>
        <v>45657</v>
      </c>
      <c r="N25" s="11">
        <f>N22-N21</f>
        <v>13</v>
      </c>
      <c r="O25" s="9"/>
      <c r="Q25" s="38"/>
      <c r="R25" s="38"/>
      <c r="S25" s="119"/>
      <c r="U25" s="10">
        <f ca="1">DATE(YEAR(TODAY()),12,31)</f>
        <v>45657</v>
      </c>
      <c r="V25" s="11">
        <f>V22-V21</f>
        <v>13</v>
      </c>
      <c r="W25" s="9"/>
      <c r="Y25" s="38"/>
      <c r="Z25" s="38"/>
      <c r="AA25" s="39"/>
      <c r="AC25" s="10">
        <f ca="1">DATE(YEAR(TODAY()),12,31)</f>
        <v>45657</v>
      </c>
      <c r="AD25" s="11">
        <f>AD22-AD21</f>
        <v>13</v>
      </c>
      <c r="AE25" s="9"/>
      <c r="AG25" s="38"/>
      <c r="AH25" s="38"/>
      <c r="AI25" s="39"/>
      <c r="AK25" s="10">
        <f ca="1">DATE(YEAR(TODAY()),12,31)</f>
        <v>45657</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45</v>
      </c>
      <c r="O27" s="4"/>
      <c r="P27" s="15" t="s">
        <v>72</v>
      </c>
      <c r="Q27" s="140"/>
      <c r="R27" s="75">
        <f>Q27/N23*(IF(N24="Hourly",2080,IF(N24="Weekly",52,IF(N24="Bi-Weekly",26,IF(N24="Bi-Monthly",24,IF(N24="Monthly",12))))))</f>
        <v>0</v>
      </c>
      <c r="S27" s="76">
        <f>R27/12</f>
        <v>0</v>
      </c>
      <c r="U27" s="16" t="s">
        <v>5</v>
      </c>
      <c r="V27" s="37" t="s">
        <v>45</v>
      </c>
      <c r="W27" s="4"/>
      <c r="X27" s="15" t="s">
        <v>72</v>
      </c>
      <c r="Y27" s="140"/>
      <c r="Z27" s="75">
        <f>Y27/V23*(IF(V24="Hourly",2080,IF(V24="Weekly",52,IF(V24="Bi-Weekly",26,IF(V24="Bi-Monthly",24,IF(V24="Monthly",12))))))</f>
        <v>0</v>
      </c>
      <c r="AA27" s="76">
        <f>Z27/12</f>
        <v>0</v>
      </c>
      <c r="AC27" s="16" t="s">
        <v>5</v>
      </c>
      <c r="AD27" s="37" t="s">
        <v>45</v>
      </c>
      <c r="AE27" s="4"/>
      <c r="AF27" s="15" t="s">
        <v>72</v>
      </c>
      <c r="AG27" s="140"/>
      <c r="AH27" s="75">
        <f>AG27/AD23*(IF(AD24="Hourly",2080,IF(AD24="Weekly",52,IF(AD24="Bi-Weekly",26,IF(AD24="Bi-Monthly",24,IF(AD24="Monthly",12))))))</f>
        <v>0</v>
      </c>
      <c r="AI27" s="76">
        <f>AH27/12</f>
        <v>0</v>
      </c>
      <c r="AK27" s="16" t="s">
        <v>5</v>
      </c>
      <c r="AL27" s="37" t="s">
        <v>45</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148">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149">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117"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86" t="s">
        <v>53</v>
      </c>
      <c r="L32" s="51"/>
      <c r="M32" s="147" t="b">
        <v>0</v>
      </c>
      <c r="N32" s="147" t="b">
        <v>0</v>
      </c>
      <c r="O32" s="4"/>
      <c r="P32" s="231" t="s">
        <v>14</v>
      </c>
      <c r="Q32" s="232"/>
      <c r="R32" s="45" t="s">
        <v>4</v>
      </c>
      <c r="S32" s="86" t="s">
        <v>53</v>
      </c>
      <c r="U32" s="146" t="b">
        <v>0</v>
      </c>
      <c r="V32" s="147" t="b">
        <v>0</v>
      </c>
      <c r="W32" s="4"/>
      <c r="X32" s="231" t="s">
        <v>14</v>
      </c>
      <c r="Y32" s="232"/>
      <c r="Z32" s="45" t="s">
        <v>53</v>
      </c>
      <c r="AA32" s="86" t="s">
        <v>53</v>
      </c>
      <c r="AC32" s="146" t="b">
        <v>0</v>
      </c>
      <c r="AD32" s="147" t="b">
        <v>0</v>
      </c>
      <c r="AE32" s="4"/>
      <c r="AF32" s="231" t="s">
        <v>14</v>
      </c>
      <c r="AG32" s="232"/>
      <c r="AH32" s="45" t="s">
        <v>53</v>
      </c>
      <c r="AI32" s="86" t="s">
        <v>53</v>
      </c>
      <c r="AK32" s="146" t="b">
        <v>0</v>
      </c>
      <c r="AL32" s="147" t="b">
        <v>0</v>
      </c>
      <c r="AM32" s="4"/>
      <c r="AN32" s="231" t="s">
        <v>14</v>
      </c>
      <c r="AO32" s="232"/>
      <c r="AP32" s="45" t="s">
        <v>53</v>
      </c>
      <c r="AQ32" s="86" t="s">
        <v>4</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119"/>
      <c r="L34" s="8"/>
      <c r="M34" s="147" t="b">
        <v>0</v>
      </c>
      <c r="N34" s="147" t="b">
        <v>0</v>
      </c>
      <c r="O34" s="4"/>
      <c r="R34" s="38"/>
      <c r="S34" s="119"/>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146"/>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154"/>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154"/>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0</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51"/>
      <c r="G38" s="4"/>
      <c r="H38" s="52" t="s">
        <v>77</v>
      </c>
      <c r="I38" s="139"/>
      <c r="J38" s="79">
        <f>I38</f>
        <v>0</v>
      </c>
      <c r="K38" s="74">
        <f>J38/12</f>
        <v>0</v>
      </c>
      <c r="L38" s="51"/>
      <c r="N38" s="65"/>
      <c r="O38" s="4"/>
      <c r="P38" s="52" t="s">
        <v>77</v>
      </c>
      <c r="Q38" s="139"/>
      <c r="R38" s="79">
        <f>Q38</f>
        <v>0</v>
      </c>
      <c r="S38" s="74">
        <f>R38/12</f>
        <v>0</v>
      </c>
      <c r="U38" s="51"/>
      <c r="V38" s="65"/>
      <c r="W38" s="4"/>
      <c r="X38" s="52" t="s">
        <v>77</v>
      </c>
      <c r="Y38" s="139"/>
      <c r="Z38" s="79">
        <f>Y38</f>
        <v>0</v>
      </c>
      <c r="AA38" s="74">
        <f>Z38/12</f>
        <v>0</v>
      </c>
      <c r="AC38" s="51"/>
      <c r="AE38" s="4"/>
      <c r="AF38" s="52" t="s">
        <v>77</v>
      </c>
      <c r="AG38" s="139"/>
      <c r="AH38" s="79">
        <f>AG38</f>
        <v>0</v>
      </c>
      <c r="AI38" s="74">
        <f>AH38/12</f>
        <v>0</v>
      </c>
      <c r="AK38" s="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M39" s="7"/>
      <c r="O39" s="4"/>
      <c r="P39" s="17" t="s">
        <v>79</v>
      </c>
      <c r="Q39" s="141"/>
      <c r="R39" s="142"/>
      <c r="S39" s="78">
        <f>R39/12</f>
        <v>0</v>
      </c>
      <c r="U39" s="51"/>
      <c r="W39" s="4"/>
      <c r="X39" s="17" t="s">
        <v>79</v>
      </c>
      <c r="Y39" s="141"/>
      <c r="Z39" s="142"/>
      <c r="AA39" s="78">
        <f>Z39/12</f>
        <v>0</v>
      </c>
      <c r="AC39" s="51"/>
      <c r="AE39" s="4"/>
      <c r="AF39" s="17" t="s">
        <v>79</v>
      </c>
      <c r="AG39" s="141"/>
      <c r="AH39" s="142"/>
      <c r="AI39" s="78">
        <f>AH39/12</f>
        <v>0</v>
      </c>
      <c r="AK39" s="51"/>
      <c r="AM39" s="4"/>
      <c r="AN39" s="17" t="s">
        <v>79</v>
      </c>
      <c r="AO39" s="141"/>
      <c r="AP39" s="142"/>
      <c r="AQ39" s="78">
        <f>AP39/12</f>
        <v>0</v>
      </c>
    </row>
    <row r="40" spans="1:43" ht="18.75" x14ac:dyDescent="0.3">
      <c r="A40" s="104"/>
      <c r="B40" s="105"/>
      <c r="C40" s="106"/>
      <c r="E40" s="238" t="s">
        <v>29</v>
      </c>
      <c r="F40" s="239"/>
      <c r="G40" s="4"/>
      <c r="H40" s="231" t="s">
        <v>14</v>
      </c>
      <c r="I40" s="232"/>
      <c r="J40" s="45" t="s">
        <v>4</v>
      </c>
      <c r="K40" s="46" t="s">
        <v>53</v>
      </c>
      <c r="L40" s="51"/>
      <c r="M40" s="238" t="s">
        <v>29</v>
      </c>
      <c r="N40" s="239"/>
      <c r="O40" s="4"/>
      <c r="P40" s="231" t="s">
        <v>14</v>
      </c>
      <c r="Q40" s="232"/>
      <c r="R40" s="45" t="s">
        <v>4</v>
      </c>
      <c r="S40" s="46" t="s">
        <v>53</v>
      </c>
      <c r="U40" s="238" t="s">
        <v>29</v>
      </c>
      <c r="V40" s="239"/>
      <c r="W40" s="4"/>
      <c r="X40" s="231" t="s">
        <v>14</v>
      </c>
      <c r="Y40" s="232"/>
      <c r="Z40" s="45" t="s">
        <v>53</v>
      </c>
      <c r="AA40" s="46" t="s">
        <v>53</v>
      </c>
      <c r="AC40" s="238" t="s">
        <v>29</v>
      </c>
      <c r="AD40" s="239"/>
      <c r="AE40" s="4"/>
      <c r="AF40" s="231" t="s">
        <v>14</v>
      </c>
      <c r="AG40" s="232"/>
      <c r="AH40" s="45" t="s">
        <v>53</v>
      </c>
      <c r="AI40" s="46" t="s">
        <v>53</v>
      </c>
      <c r="AK40" s="238" t="s">
        <v>29</v>
      </c>
      <c r="AL40" s="239"/>
      <c r="AM40" s="4"/>
      <c r="AN40" s="231" t="s">
        <v>14</v>
      </c>
      <c r="AO40" s="232"/>
      <c r="AP40" s="45" t="s">
        <v>53</v>
      </c>
      <c r="AQ40" s="46" t="s">
        <v>53</v>
      </c>
    </row>
    <row r="41" spans="1:43" ht="16.5" customHeight="1" thickBot="1" x14ac:dyDescent="0.35">
      <c r="A41" s="104"/>
      <c r="B41" s="105"/>
      <c r="C41" s="106"/>
      <c r="E41" s="27" t="s">
        <v>6</v>
      </c>
      <c r="F41" s="153"/>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66"/>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53"/>
      <c r="H42" s="1"/>
      <c r="I42" s="1"/>
      <c r="J42" s="38"/>
      <c r="K42" s="119"/>
      <c r="M42" s="27" t="s">
        <v>7</v>
      </c>
      <c r="N42" s="153"/>
      <c r="P42" s="1"/>
      <c r="Q42" s="1"/>
      <c r="R42" s="38"/>
      <c r="S42" s="119"/>
      <c r="U42" s="27" t="s">
        <v>7</v>
      </c>
      <c r="V42" s="153"/>
      <c r="X42" s="1"/>
      <c r="Y42" s="1"/>
      <c r="Z42" s="38"/>
      <c r="AA42" s="39"/>
      <c r="AC42" s="27" t="s">
        <v>7</v>
      </c>
      <c r="AD42" s="66"/>
      <c r="AF42" s="1"/>
      <c r="AG42" s="1"/>
      <c r="AH42" s="38"/>
      <c r="AI42" s="39"/>
      <c r="AK42" s="27" t="s">
        <v>7</v>
      </c>
      <c r="AL42" s="153"/>
      <c r="AN42" s="1"/>
      <c r="AO42" s="1"/>
      <c r="AP42" s="38"/>
      <c r="AQ42" s="39"/>
    </row>
    <row r="43" spans="1:43" ht="19.5" thickBot="1" x14ac:dyDescent="0.35">
      <c r="A43" s="104"/>
      <c r="B43" s="105"/>
      <c r="C43" s="106"/>
      <c r="E43" s="28" t="s">
        <v>84</v>
      </c>
      <c r="F43" s="100">
        <f>IF(ISERROR(AVERAGE(F41:F42)),0,AVERAGE(F41:F42))</f>
        <v>0</v>
      </c>
      <c r="H43" s="235" t="s">
        <v>41</v>
      </c>
      <c r="I43" s="236"/>
      <c r="J43" s="236"/>
      <c r="K43" s="237"/>
      <c r="L43" s="51"/>
      <c r="M43" s="28" t="s">
        <v>84</v>
      </c>
      <c r="N43" s="100">
        <f>IF(ISERROR(AVERAGE(N41:N42)),0,AVERAGE(N41:N42))</f>
        <v>0</v>
      </c>
      <c r="P43" s="235" t="s">
        <v>41</v>
      </c>
      <c r="Q43" s="236"/>
      <c r="R43" s="236"/>
      <c r="S43" s="237"/>
      <c r="U43" s="28" t="s">
        <v>32</v>
      </c>
      <c r="V43" s="67" t="e">
        <f>AVERAGE(V41:V42)</f>
        <v>#DIV/0!</v>
      </c>
      <c r="X43" s="235" t="s">
        <v>41</v>
      </c>
      <c r="Y43" s="236"/>
      <c r="Z43" s="236"/>
      <c r="AA43" s="237"/>
      <c r="AC43" s="28" t="s">
        <v>32</v>
      </c>
      <c r="AD43" s="67" t="e">
        <f>AVERAGE(AD41:AD42)</f>
        <v>#DIV/0!</v>
      </c>
      <c r="AF43" s="235" t="s">
        <v>41</v>
      </c>
      <c r="AG43" s="236"/>
      <c r="AH43" s="236"/>
      <c r="AI43" s="237"/>
      <c r="AK43" s="28" t="s">
        <v>32</v>
      </c>
      <c r="AL43" s="67" t="e">
        <f>AVERAGE(AL41:AL42)</f>
        <v>#DIV/0!</v>
      </c>
      <c r="AN43" s="235" t="s">
        <v>41</v>
      </c>
      <c r="AO43" s="236"/>
      <c r="AP43" s="236"/>
      <c r="AQ43" s="237"/>
    </row>
    <row r="44" spans="1:43" ht="18.75" x14ac:dyDescent="0.3">
      <c r="A44" s="104"/>
      <c r="B44" s="105"/>
      <c r="C44" s="106"/>
      <c r="E44" s="40"/>
      <c r="F44" s="38"/>
      <c r="H44" s="35" t="s">
        <v>54</v>
      </c>
      <c r="I44" s="36" t="s">
        <v>55</v>
      </c>
      <c r="J44" s="13"/>
      <c r="K44" s="14"/>
      <c r="L44" s="51"/>
      <c r="M44" s="121"/>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L45" s="51"/>
      <c r="M45" s="122"/>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41"/>
      <c r="H46" s="144"/>
      <c r="I46" s="142"/>
      <c r="J46" s="77">
        <f>I46</f>
        <v>0</v>
      </c>
      <c r="K46" s="78">
        <f>I46/12</f>
        <v>0</v>
      </c>
      <c r="L46" s="51"/>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L47" s="51"/>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L48" s="51"/>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L49" s="51"/>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120"/>
      <c r="L50" s="7"/>
      <c r="M50" s="7"/>
      <c r="N50" s="7"/>
      <c r="O50" s="7"/>
      <c r="P50" s="7"/>
      <c r="Q50" s="7"/>
      <c r="R50" s="7"/>
      <c r="S50" s="120"/>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4"/>
    <protectedRange sqref="F15:F17" name="Borrower 1 Job 1_12"/>
    <protectedRange sqref="N15:N17" name="Borrower 1 Job 1_13"/>
    <protectedRange sqref="V15:V17" name="Borrower 1 Job 1_14"/>
    <protectedRange sqref="AD15:AD17" name="Borrower 1 Job 1_15"/>
    <protectedRange sqref="AL15:AL17" name="Borrower 1 Job 1_16"/>
  </protectedRanges>
  <dataConsolidate/>
  <mergeCells count="88">
    <mergeCell ref="A1:L3"/>
    <mergeCell ref="A13:C13"/>
    <mergeCell ref="H35:K35"/>
    <mergeCell ref="P35:S35"/>
    <mergeCell ref="H41:I41"/>
    <mergeCell ref="P41:Q41"/>
    <mergeCell ref="E26:F26"/>
    <mergeCell ref="M26:N26"/>
    <mergeCell ref="E40:F40"/>
    <mergeCell ref="H40:I40"/>
    <mergeCell ref="P40:Q40"/>
    <mergeCell ref="E30:F30"/>
    <mergeCell ref="U26:V26"/>
    <mergeCell ref="AC26:AD26"/>
    <mergeCell ref="E19:F19"/>
    <mergeCell ref="M19:N19"/>
    <mergeCell ref="U19:V19"/>
    <mergeCell ref="H49:I49"/>
    <mergeCell ref="P49:Q49"/>
    <mergeCell ref="E46:F46"/>
    <mergeCell ref="M46:N46"/>
    <mergeCell ref="U46:V46"/>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F35:AI35"/>
    <mergeCell ref="AN35:AQ35"/>
    <mergeCell ref="AF43:AI43"/>
    <mergeCell ref="AF40:AG40"/>
    <mergeCell ref="AN43:AQ43"/>
    <mergeCell ref="AF41:AG41"/>
    <mergeCell ref="AN41:AO41"/>
    <mergeCell ref="AN40:AO40"/>
    <mergeCell ref="X40:Y40"/>
    <mergeCell ref="AC40:AD40"/>
    <mergeCell ref="AK40:AL40"/>
    <mergeCell ref="H43:K43"/>
    <mergeCell ref="P43:S43"/>
    <mergeCell ref="X43:AA43"/>
    <mergeCell ref="M40:N40"/>
    <mergeCell ref="U40:V40"/>
    <mergeCell ref="X49:Y49"/>
    <mergeCell ref="AF49:AG49"/>
    <mergeCell ref="AN49:AO49"/>
    <mergeCell ref="AC46:AD46"/>
    <mergeCell ref="AK46:AL46"/>
  </mergeCells>
  <dataValidations count="5">
    <dataValidation type="list" allowBlank="1" showInputMessage="1" showErrorMessage="1" sqref="AL27 N27 V27 AD27 F27" xr:uid="{73785C39-9A29-40D2-B765-C54A0916A6D2}">
      <formula1>"Bi-Weekly, Weekly, Monthly, Bi-Monthly, Annually"</formula1>
    </dataValidation>
    <dataValidation type="list" allowBlank="1" showInputMessage="1" showErrorMessage="1" sqref="B10:B11" xr:uid="{9D863B29-7BA7-40AC-8710-E87E4DAA89BD}">
      <formula1>"Sum of Calculations, 1003, Affadivit"</formula1>
    </dataValidation>
    <dataValidation type="list" allowBlank="1" showInputMessage="1" showErrorMessage="1" sqref="AP23:AQ23 R23:S23 Z23:AA23 AH23:AI23 J23:K23" xr:uid="{D012E359-6CBE-462C-AFCB-7AF9AEA0550F}">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8C185677-B743-414C-9EF0-3C5A60E3406E}">
      <formula1>"Not Used, YTD Avg, YTD + 1 Year AVG, YTD + 2 Year Avg, 2 Year Avg, Freetyping"</formula1>
    </dataValidation>
    <dataValidation type="list" allowBlank="1" showInputMessage="1" showErrorMessage="1" sqref="J32:K32 R32:S32 AH32:AI32 Z32:AA32 AP32:AQ32" xr:uid="{DD398D88-975C-4BC7-934E-BC388BF7F3DC}">
      <formula1>"Not Used, Lump Sum, Lump + YTD Avg, Lump + YTD + 1 Yr Prior, Lump + YTD + 2 Yr Prior, YTD Avg, YTD + 1 Year AVG, YTD + 2 Year Avg, 2 Year Avg, Freetyping"</formula1>
    </dataValidation>
  </dataValidations>
  <pageMargins left="0.55000000000000004" right="0.22" top="0.31" bottom="0.33" header="0.3" footer="0.3"/>
  <pageSetup scale="71"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8"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38919" r:id="rId5" name="Check Box 7">
              <controlPr defaultSize="0" autoFill="0" autoLine="0" autoPict="0">
                <anchor moveWithCells="1" sizeWithCells="1">
                  <from>
                    <xdr:col>4</xdr:col>
                    <xdr:colOff>9525</xdr:colOff>
                    <xdr:row>27</xdr:row>
                    <xdr:rowOff>123825</xdr:rowOff>
                  </from>
                  <to>
                    <xdr:col>4</xdr:col>
                    <xdr:colOff>600075</xdr:colOff>
                    <xdr:row>29</xdr:row>
                    <xdr:rowOff>85725</xdr:rowOff>
                  </to>
                </anchor>
              </controlPr>
            </control>
          </mc:Choice>
        </mc:AlternateContent>
        <mc:AlternateContent xmlns:mc="http://schemas.openxmlformats.org/markup-compatibility/2006">
          <mc:Choice Requires="x14">
            <control shapeId="38922" r:id="rId6" name="Check Box 10">
              <controlPr defaultSize="0" autoFill="0" autoLine="0" autoPict="0">
                <anchor moveWithCells="1">
                  <from>
                    <xdr:col>7</xdr:col>
                    <xdr:colOff>2324100</xdr:colOff>
                    <xdr:row>44</xdr:row>
                    <xdr:rowOff>142875</xdr:rowOff>
                  </from>
                  <to>
                    <xdr:col>8</xdr:col>
                    <xdr:colOff>133350</xdr:colOff>
                    <xdr:row>46</xdr:row>
                    <xdr:rowOff>0</xdr:rowOff>
                  </to>
                </anchor>
              </controlPr>
            </control>
          </mc:Choice>
        </mc:AlternateContent>
        <mc:AlternateContent xmlns:mc="http://schemas.openxmlformats.org/markup-compatibility/2006">
          <mc:Choice Requires="x14">
            <control shapeId="38923" r:id="rId7" name="Check Box 11">
              <controlPr defaultSize="0" autoFill="0" autoLine="0" autoPict="0">
                <anchor moveWithCells="1">
                  <from>
                    <xdr:col>7</xdr:col>
                    <xdr:colOff>2314575</xdr:colOff>
                    <xdr:row>45</xdr:row>
                    <xdr:rowOff>123825</xdr:rowOff>
                  </from>
                  <to>
                    <xdr:col>8</xdr:col>
                    <xdr:colOff>123825</xdr:colOff>
                    <xdr:row>46</xdr:row>
                    <xdr:rowOff>190500</xdr:rowOff>
                  </to>
                </anchor>
              </controlPr>
            </control>
          </mc:Choice>
        </mc:AlternateContent>
        <mc:AlternateContent xmlns:mc="http://schemas.openxmlformats.org/markup-compatibility/2006">
          <mc:Choice Requires="x14">
            <control shapeId="38924" r:id="rId8" name="Check Box 12">
              <controlPr defaultSize="0" autoFill="0" autoLine="0" autoPict="0">
                <anchor moveWithCells="1">
                  <from>
                    <xdr:col>7</xdr:col>
                    <xdr:colOff>2314575</xdr:colOff>
                    <xdr:row>46</xdr:row>
                    <xdr:rowOff>66675</xdr:rowOff>
                  </from>
                  <to>
                    <xdr:col>8</xdr:col>
                    <xdr:colOff>114300</xdr:colOff>
                    <xdr:row>48</xdr:row>
                    <xdr:rowOff>19050</xdr:rowOff>
                  </to>
                </anchor>
              </controlPr>
            </control>
          </mc:Choice>
        </mc:AlternateContent>
        <mc:AlternateContent xmlns:mc="http://schemas.openxmlformats.org/markup-compatibility/2006">
          <mc:Choice Requires="x14">
            <control shapeId="38927" r:id="rId9"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929" r:id="rId10" name="Check Box 17">
              <controlPr defaultSize="0" autoFill="0" autoLine="0" autoPict="0">
                <anchor moveWithCells="1" sizeWithCells="1">
                  <from>
                    <xdr:col>12</xdr:col>
                    <xdr:colOff>9525</xdr:colOff>
                    <xdr:row>26</xdr:row>
                    <xdr:rowOff>142875</xdr:rowOff>
                  </from>
                  <to>
                    <xdr:col>12</xdr:col>
                    <xdr:colOff>466725</xdr:colOff>
                    <xdr:row>28</xdr:row>
                    <xdr:rowOff>47625</xdr:rowOff>
                  </to>
                </anchor>
              </controlPr>
            </control>
          </mc:Choice>
        </mc:AlternateContent>
        <mc:AlternateContent xmlns:mc="http://schemas.openxmlformats.org/markup-compatibility/2006">
          <mc:Choice Requires="x14">
            <control shapeId="38930" r:id="rId11" name="Check Box 18">
              <controlPr defaultSize="0" autoFill="0" autoLine="0" autoPict="0">
                <anchor moveWithCells="1" sizeWithCells="1">
                  <from>
                    <xdr:col>12</xdr:col>
                    <xdr:colOff>9525</xdr:colOff>
                    <xdr:row>27</xdr:row>
                    <xdr:rowOff>114300</xdr:rowOff>
                  </from>
                  <to>
                    <xdr:col>12</xdr:col>
                    <xdr:colOff>600075</xdr:colOff>
                    <xdr:row>29</xdr:row>
                    <xdr:rowOff>76200</xdr:rowOff>
                  </to>
                </anchor>
              </controlPr>
            </control>
          </mc:Choice>
        </mc:AlternateContent>
        <mc:AlternateContent xmlns:mc="http://schemas.openxmlformats.org/markup-compatibility/2006">
          <mc:Choice Requires="x14">
            <control shapeId="38933" r:id="rId12" name="Check Box 21">
              <controlPr defaultSize="0" autoFill="0" autoLine="0" autoPict="0">
                <anchor moveWithCells="1" sizeWithCells="1">
                  <from>
                    <xdr:col>15</xdr:col>
                    <xdr:colOff>2314575</xdr:colOff>
                    <xdr:row>44</xdr:row>
                    <xdr:rowOff>114300</xdr:rowOff>
                  </from>
                  <to>
                    <xdr:col>16</xdr:col>
                    <xdr:colOff>247650</xdr:colOff>
                    <xdr:row>46</xdr:row>
                    <xdr:rowOff>38100</xdr:rowOff>
                  </to>
                </anchor>
              </controlPr>
            </control>
          </mc:Choice>
        </mc:AlternateContent>
        <mc:AlternateContent xmlns:mc="http://schemas.openxmlformats.org/markup-compatibility/2006">
          <mc:Choice Requires="x14">
            <control shapeId="38934" r:id="rId13" name="Check Box 22">
              <controlPr defaultSize="0" autoFill="0" autoLine="0" autoPict="0">
                <anchor moveWithCells="1" sizeWithCells="1">
                  <from>
                    <xdr:col>15</xdr:col>
                    <xdr:colOff>2305050</xdr:colOff>
                    <xdr:row>45</xdr:row>
                    <xdr:rowOff>123825</xdr:rowOff>
                  </from>
                  <to>
                    <xdr:col>16</xdr:col>
                    <xdr:colOff>228600</xdr:colOff>
                    <xdr:row>47</xdr:row>
                    <xdr:rowOff>47625</xdr:rowOff>
                  </to>
                </anchor>
              </controlPr>
            </control>
          </mc:Choice>
        </mc:AlternateContent>
        <mc:AlternateContent xmlns:mc="http://schemas.openxmlformats.org/markup-compatibility/2006">
          <mc:Choice Requires="x14">
            <control shapeId="38938" r:id="rId14"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940" r:id="rId15"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941" r:id="rId16"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943" r:id="rId17"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944" r:id="rId18"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945" r:id="rId19"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8947" r:id="rId20"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949" r:id="rId21"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950" r:id="rId22"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952" r:id="rId23"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953" r:id="rId24"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8954" r:id="rId25" name="Check Box 42">
              <controlPr defaultSize="0" autoFill="0" autoLine="0" autoPict="0">
                <anchor moveWithCells="1" sizeWithCells="1">
                  <from>
                    <xdr:col>31</xdr:col>
                    <xdr:colOff>2266950</xdr:colOff>
                    <xdr:row>46</xdr:row>
                    <xdr:rowOff>133350</xdr:rowOff>
                  </from>
                  <to>
                    <xdr:col>32</xdr:col>
                    <xdr:colOff>190500</xdr:colOff>
                    <xdr:row>48</xdr:row>
                    <xdr:rowOff>9525</xdr:rowOff>
                  </to>
                </anchor>
              </controlPr>
            </control>
          </mc:Choice>
        </mc:AlternateContent>
        <mc:AlternateContent xmlns:mc="http://schemas.openxmlformats.org/markup-compatibility/2006">
          <mc:Choice Requires="x14">
            <control shapeId="38956" r:id="rId26"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958" r:id="rId27"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959" r:id="rId28"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961" r:id="rId29"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962" r:id="rId30"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38963" r:id="rId31"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964" r:id="rId32" name="Check Box 52">
              <controlPr defaultSize="0" autoFill="0" autoLine="0" autoPict="0">
                <anchor moveWithCells="1" sizeWithCells="1">
                  <from>
                    <xdr:col>39</xdr:col>
                    <xdr:colOff>2305050</xdr:colOff>
                    <xdr:row>46</xdr:row>
                    <xdr:rowOff>47625</xdr:rowOff>
                  </from>
                  <to>
                    <xdr:col>40</xdr:col>
                    <xdr:colOff>466725</xdr:colOff>
                    <xdr:row>47</xdr:row>
                    <xdr:rowOff>142875</xdr:rowOff>
                  </to>
                </anchor>
              </controlPr>
            </control>
          </mc:Choice>
        </mc:AlternateContent>
        <mc:AlternateContent xmlns:mc="http://schemas.openxmlformats.org/markup-compatibility/2006">
          <mc:Choice Requires="x14">
            <control shapeId="38967" r:id="rId33"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969" r:id="rId34"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971" r:id="rId35"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8973" r:id="rId36" name="Check Box 6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8978" r:id="rId37"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984" r:id="rId38" name="Check Box 72">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8985" r:id="rId39"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986" r:id="rId40"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987" r:id="rId41"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988" r:id="rId42"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989" r:id="rId43"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990" r:id="rId44"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8991" r:id="rId45"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992" r:id="rId46"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993" r:id="rId47"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994" r:id="rId48"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995" r:id="rId49"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8996" r:id="rId50"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8997" r:id="rId51"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998" r:id="rId52"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999" r:id="rId53"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00" r:id="rId54"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01" r:id="rId55"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02" r:id="rId56"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03" r:id="rId57"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04" r:id="rId58"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05" r:id="rId59"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06" r:id="rId60"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08" r:id="rId61" name="Check Box 9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13" r:id="rId62"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19" r:id="rId63" name="Check Box 107">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20" r:id="rId64"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21" r:id="rId65"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22" r:id="rId66"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23" r:id="rId67"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24" r:id="rId68"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25" r:id="rId69"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26" r:id="rId70"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27" r:id="rId71"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28" r:id="rId72"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29" r:id="rId73"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030" r:id="rId74"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031" r:id="rId75"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032" r:id="rId76"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033" r:id="rId77"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034" r:id="rId78"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35" r:id="rId79"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36" r:id="rId80"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37" r:id="rId81"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38" r:id="rId82"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39" r:id="rId83"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40" r:id="rId84"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41" r:id="rId85"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43" r:id="rId86" name="Check Box 13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48" r:id="rId87"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54" r:id="rId88" name="Check Box 142">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55" r:id="rId89"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56" r:id="rId90"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57" r:id="rId91"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58" r:id="rId92"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59" r:id="rId93"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60" r:id="rId94"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61" r:id="rId95"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62" r:id="rId96"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63" r:id="rId97"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64" r:id="rId98"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065" r:id="rId99"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066" r:id="rId100"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067" r:id="rId101"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068" r:id="rId102"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069" r:id="rId103"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70" r:id="rId104"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71" r:id="rId105"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72" r:id="rId106"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73" r:id="rId107"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74" r:id="rId108"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75" r:id="rId109"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76" r:id="rId110"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78" r:id="rId111" name="Check Box 16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79" r:id="rId112" name="Check Box 167">
              <controlPr defaultSize="0" autoFill="0" autoLine="0" autoPict="0">
                <anchor moveWithCells="1" sizeWithCells="1">
                  <from>
                    <xdr:col>7</xdr:col>
                    <xdr:colOff>2324100</xdr:colOff>
                    <xdr:row>43</xdr:row>
                    <xdr:rowOff>190500</xdr:rowOff>
                  </from>
                  <to>
                    <xdr:col>7</xdr:col>
                    <xdr:colOff>2543175</xdr:colOff>
                    <xdr:row>45</xdr:row>
                    <xdr:rowOff>38100</xdr:rowOff>
                  </to>
                </anchor>
              </controlPr>
            </control>
          </mc:Choice>
        </mc:AlternateContent>
        <mc:AlternateContent xmlns:mc="http://schemas.openxmlformats.org/markup-compatibility/2006">
          <mc:Choice Requires="x14">
            <control shapeId="39083" r:id="rId113"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86" r:id="rId114" name="Check Box 174">
              <controlPr defaultSize="0" autoFill="0" autoLine="0" autoPict="0">
                <anchor moveWithCells="1" sizeWithCells="1">
                  <from>
                    <xdr:col>15</xdr:col>
                    <xdr:colOff>2305050</xdr:colOff>
                    <xdr:row>43</xdr:row>
                    <xdr:rowOff>209550</xdr:rowOff>
                  </from>
                  <to>
                    <xdr:col>16</xdr:col>
                    <xdr:colOff>19050</xdr:colOff>
                    <xdr:row>45</xdr:row>
                    <xdr:rowOff>57150</xdr:rowOff>
                  </to>
                </anchor>
              </controlPr>
            </control>
          </mc:Choice>
        </mc:AlternateContent>
        <mc:AlternateContent xmlns:mc="http://schemas.openxmlformats.org/markup-compatibility/2006">
          <mc:Choice Requires="x14">
            <control shapeId="39089" r:id="rId115" name="Check Box 177">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90" r:id="rId116"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91" r:id="rId117"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92" r:id="rId118"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93" r:id="rId119"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94" r:id="rId120"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95" r:id="rId121"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96" r:id="rId122"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97" r:id="rId123"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98" r:id="rId124"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99" r:id="rId125"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100" r:id="rId126"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101" r:id="rId127"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102" r:id="rId128"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103" r:id="rId129"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104" r:id="rId130"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105" r:id="rId131"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106" r:id="rId132"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107" r:id="rId133"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108" r:id="rId134"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109" r:id="rId135"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110" r:id="rId136"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111" r:id="rId137"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Q50"/>
  <sheetViews>
    <sheetView showGridLines="0" showWhiteSpace="0" zoomScale="80" zoomScaleNormal="80" zoomScalePageLayoutView="70" workbookViewId="0">
      <pane xSplit="4" ySplit="12" topLeftCell="E13" activePane="bottomRight" state="frozen"/>
      <selection activeCell="A10" sqref="A10:C47"/>
      <selection pane="topRight" activeCell="A10" sqref="A10:C47"/>
      <selection pane="bottomLeft" activeCell="A10" sqref="A10:C47"/>
      <selection pane="bottomRight" activeCell="E32" sqref="E32"/>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3" customFormat="1" ht="24" customHeight="1" x14ac:dyDescent="0.25">
      <c r="A1" s="262" t="s">
        <v>94</v>
      </c>
      <c r="B1" s="219"/>
      <c r="C1" s="219"/>
      <c r="D1" s="219"/>
      <c r="E1" s="219"/>
      <c r="F1" s="219"/>
      <c r="G1" s="219"/>
      <c r="H1" s="219"/>
      <c r="I1" s="219"/>
      <c r="J1" s="219"/>
      <c r="K1" s="219"/>
      <c r="L1" s="219"/>
    </row>
    <row r="2" spans="1:43" s="123" customFormat="1" ht="24" customHeight="1" x14ac:dyDescent="0.25">
      <c r="A2" s="262"/>
      <c r="B2" s="219"/>
      <c r="C2" s="219"/>
      <c r="D2" s="219"/>
      <c r="E2" s="219"/>
      <c r="F2" s="219"/>
      <c r="G2" s="219"/>
      <c r="H2" s="219"/>
      <c r="I2" s="219"/>
      <c r="J2" s="219"/>
      <c r="K2" s="219"/>
      <c r="L2" s="219"/>
    </row>
    <row r="3" spans="1:43" s="123" customFormat="1" ht="24" customHeight="1" thickBot="1" x14ac:dyDescent="0.3">
      <c r="A3" s="263"/>
      <c r="B3" s="264"/>
      <c r="C3" s="264"/>
      <c r="D3" s="264"/>
      <c r="E3" s="264"/>
      <c r="F3" s="264"/>
      <c r="G3" s="264"/>
      <c r="H3" s="264"/>
      <c r="I3" s="264"/>
      <c r="J3" s="264"/>
      <c r="K3" s="264"/>
      <c r="L3" s="264"/>
    </row>
    <row r="4" spans="1:43" s="278" customFormat="1" ht="24" customHeight="1" thickBot="1" x14ac:dyDescent="0.3">
      <c r="A4" s="250" t="s">
        <v>62</v>
      </c>
      <c r="B4" s="251"/>
      <c r="C4" s="252"/>
      <c r="D4" s="275"/>
    </row>
    <row r="5" spans="1:43" s="278" customFormat="1" ht="24" customHeight="1" thickBot="1" x14ac:dyDescent="0.3">
      <c r="A5" s="253"/>
      <c r="B5" s="254"/>
      <c r="C5" s="255"/>
      <c r="D5" s="276"/>
      <c r="E5" s="277"/>
      <c r="F5" s="277"/>
      <c r="G5" s="277"/>
      <c r="H5" s="277"/>
      <c r="I5" s="277"/>
      <c r="J5" s="277"/>
      <c r="K5" s="277"/>
      <c r="L5" s="277"/>
    </row>
    <row r="6" spans="1:43" s="278" customFormat="1" ht="24" customHeight="1" thickBot="1" x14ac:dyDescent="0.3">
      <c r="A6" s="256"/>
      <c r="B6" s="257"/>
      <c r="C6" s="258"/>
      <c r="D6" s="276"/>
      <c r="E6" s="277"/>
      <c r="F6" s="277"/>
      <c r="G6" s="277"/>
      <c r="H6" s="277"/>
      <c r="I6" s="277"/>
      <c r="J6" s="277"/>
      <c r="K6" s="277"/>
      <c r="L6" s="277"/>
    </row>
    <row r="7" spans="1:43" s="58" customFormat="1" ht="24" customHeight="1" thickBot="1" x14ac:dyDescent="0.3">
      <c r="A7" s="265" t="s">
        <v>30</v>
      </c>
      <c r="B7" s="266"/>
      <c r="C7" s="267"/>
      <c r="D7" s="3"/>
      <c r="E7" s="63"/>
    </row>
    <row r="8" spans="1:43" s="47" customFormat="1" ht="24" customHeight="1" thickBot="1" x14ac:dyDescent="0.35">
      <c r="A8" s="54" t="s">
        <v>69</v>
      </c>
      <c r="B8" s="268"/>
      <c r="C8" s="269"/>
      <c r="E8" s="59"/>
    </row>
    <row r="9" spans="1:43" s="47" customFormat="1" ht="24" customHeight="1" thickBot="1" x14ac:dyDescent="0.35">
      <c r="A9" s="54" t="s">
        <v>33</v>
      </c>
      <c r="B9" s="279"/>
      <c r="C9" s="280"/>
      <c r="E9" s="59"/>
    </row>
    <row r="10" spans="1:43" s="47" customFormat="1" ht="24" customHeight="1" thickBot="1" x14ac:dyDescent="0.35">
      <c r="A10" s="54" t="s">
        <v>60</v>
      </c>
      <c r="B10" s="62" t="s">
        <v>13</v>
      </c>
      <c r="C10" s="70">
        <f>IF(B10="Sum of Calculations",SUM(F47,N47,V47,AD47,AL47),IF(B10="Affadivit",B8,B9))</f>
        <v>0</v>
      </c>
      <c r="E10" s="59"/>
    </row>
    <row r="11" spans="1:43" s="61" customFormat="1" ht="21.75" customHeight="1" thickBot="1" x14ac:dyDescent="0.35">
      <c r="A11" s="54" t="s">
        <v>61</v>
      </c>
      <c r="B11" s="62" t="s">
        <v>13</v>
      </c>
      <c r="C11" s="70">
        <f>IF(B11="Sum of Calculations",SUM(F48,N48,V48,AD48,AL48),IF(B11="Amount on Borrowers Affadivit",B8,B9))</f>
        <v>0</v>
      </c>
      <c r="D11" s="47"/>
      <c r="E11" s="60"/>
    </row>
    <row r="12" spans="1:43" ht="1.5" customHeight="1" thickBot="1" x14ac:dyDescent="0.3">
      <c r="A12" s="55"/>
      <c r="B12" s="56"/>
      <c r="C12" s="57"/>
      <c r="D12" s="12"/>
      <c r="E12" s="2"/>
    </row>
    <row r="13" spans="1:43" ht="21.75"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45" t="s">
        <v>58</v>
      </c>
      <c r="AD13" s="246"/>
      <c r="AE13" s="246"/>
      <c r="AF13" s="246"/>
      <c r="AG13" s="246"/>
      <c r="AH13" s="246"/>
      <c r="AI13" s="247"/>
      <c r="AK13" s="245" t="s">
        <v>59</v>
      </c>
      <c r="AL13" s="246"/>
      <c r="AM13" s="246"/>
      <c r="AN13" s="246"/>
      <c r="AO13" s="246"/>
      <c r="AP13" s="246"/>
      <c r="AQ13" s="247"/>
    </row>
    <row r="14" spans="1:43"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43" ht="18.75" customHeight="1" thickBot="1" x14ac:dyDescent="0.35">
      <c r="A15" s="101" t="s">
        <v>86</v>
      </c>
      <c r="B15" s="102" t="s">
        <v>87</v>
      </c>
      <c r="C15" s="106"/>
      <c r="E15" s="16" t="s">
        <v>37</v>
      </c>
      <c r="F15" s="134">
        <v>45292</v>
      </c>
      <c r="H15" s="50" t="s">
        <v>34</v>
      </c>
      <c r="I15" s="138"/>
      <c r="J15" s="71">
        <f>I15</f>
        <v>0</v>
      </c>
      <c r="K15" s="72">
        <f t="shared" ref="K15:K22" si="0">J15/12</f>
        <v>0</v>
      </c>
      <c r="L15" s="51"/>
      <c r="M15" s="16" t="s">
        <v>37</v>
      </c>
      <c r="N15" s="134">
        <v>45292</v>
      </c>
      <c r="P15" s="50" t="s">
        <v>34</v>
      </c>
      <c r="Q15" s="138"/>
      <c r="R15" s="71">
        <f>Q15</f>
        <v>0</v>
      </c>
      <c r="S15" s="72">
        <f t="shared" ref="S15:S22" si="1">R15/12</f>
        <v>0</v>
      </c>
      <c r="U15" s="16" t="s">
        <v>37</v>
      </c>
      <c r="V15" s="134">
        <v>45292</v>
      </c>
      <c r="X15" s="50" t="s">
        <v>34</v>
      </c>
      <c r="Y15" s="138"/>
      <c r="Z15" s="71">
        <f>Y15</f>
        <v>0</v>
      </c>
      <c r="AA15" s="72">
        <f t="shared" ref="AA15:AA22" si="2">Z15/12</f>
        <v>0</v>
      </c>
      <c r="AC15" s="16" t="s">
        <v>37</v>
      </c>
      <c r="AD15" s="134">
        <v>45292</v>
      </c>
      <c r="AF15" s="50" t="s">
        <v>34</v>
      </c>
      <c r="AG15" s="138"/>
      <c r="AH15" s="71">
        <f>AG15</f>
        <v>0</v>
      </c>
      <c r="AI15" s="72">
        <f t="shared" ref="AI15:AI22" si="3">AH15/12</f>
        <v>0</v>
      </c>
      <c r="AK15" s="16" t="s">
        <v>37</v>
      </c>
      <c r="AL15" s="134">
        <v>45292</v>
      </c>
      <c r="AN15" s="50" t="s">
        <v>34</v>
      </c>
      <c r="AO15" s="138"/>
      <c r="AP15" s="71">
        <f>AO15</f>
        <v>0</v>
      </c>
      <c r="AQ15" s="72">
        <f t="shared" ref="AQ15:AQ22" si="4">AP15/12</f>
        <v>0</v>
      </c>
    </row>
    <row r="16" spans="1:43"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45617</v>
      </c>
      <c r="H20" s="52" t="s">
        <v>17</v>
      </c>
      <c r="I20" s="139"/>
      <c r="J20" s="79">
        <f>I20*(IF(F24="Hourly",2080,IF(F24="Weekly",52,IF(F24="Bi-Weekly",26,IF(F24="Bi-Monthly",24,IF(F24="Monthly",12,1))))))</f>
        <v>0</v>
      </c>
      <c r="K20" s="80">
        <f t="shared" si="0"/>
        <v>0</v>
      </c>
      <c r="L20" s="51"/>
      <c r="M20" s="19" t="s">
        <v>40</v>
      </c>
      <c r="N20" s="137">
        <v>45617</v>
      </c>
      <c r="P20" s="52" t="s">
        <v>17</v>
      </c>
      <c r="Q20" s="139"/>
      <c r="R20" s="79">
        <f>Q20*(IF(N24="Hourly",2080,IF(N24="Weekly",52,IF(N24="Bi-Weekly",26,IF(N24="Bi-Monthly",24,IF(N24="Monthly",12,1))))))</f>
        <v>0</v>
      </c>
      <c r="S20" s="80">
        <f t="shared" si="1"/>
        <v>0</v>
      </c>
      <c r="U20" s="19" t="s">
        <v>40</v>
      </c>
      <c r="V20" s="137">
        <v>45617</v>
      </c>
      <c r="X20" s="52" t="s">
        <v>17</v>
      </c>
      <c r="Y20" s="139"/>
      <c r="Z20" s="79">
        <f>Y20*(IF(V24="Hourly",2080,IF(V24="Weekly",52,IF(V24="Bi-Weekly",26,IF(V24="Bi-Monthly",24,IF(V24="Monthly",12,1))))))</f>
        <v>0</v>
      </c>
      <c r="AA20" s="80">
        <f t="shared" si="2"/>
        <v>0</v>
      </c>
      <c r="AC20" s="19" t="s">
        <v>40</v>
      </c>
      <c r="AD20" s="137">
        <v>45617</v>
      </c>
      <c r="AF20" s="52" t="s">
        <v>17</v>
      </c>
      <c r="AG20" s="139"/>
      <c r="AH20" s="79">
        <f>AG20*(IF(AD24="Hourly",2080,IF(AD24="Weekly",52,IF(AD24="Bi-Weekly",26,IF(AD24="Bi-Monthly",24,IF(AD24="Monthly",12,1))))))</f>
        <v>0</v>
      </c>
      <c r="AI20" s="80">
        <f t="shared" si="3"/>
        <v>0</v>
      </c>
      <c r="AK20" s="19" t="s">
        <v>40</v>
      </c>
      <c r="AL20" s="137">
        <v>45617</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45599</v>
      </c>
      <c r="H21" s="15" t="s">
        <v>47</v>
      </c>
      <c r="I21" s="140"/>
      <c r="J21" s="75">
        <f>I21</f>
        <v>0</v>
      </c>
      <c r="K21" s="76">
        <f t="shared" si="0"/>
        <v>0</v>
      </c>
      <c r="L21" s="51"/>
      <c r="M21" s="16" t="s">
        <v>67</v>
      </c>
      <c r="N21" s="137">
        <v>45599</v>
      </c>
      <c r="P21" s="15" t="s">
        <v>47</v>
      </c>
      <c r="Q21" s="140"/>
      <c r="R21" s="75">
        <f>Q21</f>
        <v>0</v>
      </c>
      <c r="S21" s="76">
        <f t="shared" si="1"/>
        <v>0</v>
      </c>
      <c r="U21" s="16" t="s">
        <v>67</v>
      </c>
      <c r="V21" s="137">
        <v>45599</v>
      </c>
      <c r="X21" s="15" t="s">
        <v>47</v>
      </c>
      <c r="Y21" s="140"/>
      <c r="Z21" s="75">
        <f>Y21</f>
        <v>0</v>
      </c>
      <c r="AA21" s="76">
        <f t="shared" si="2"/>
        <v>0</v>
      </c>
      <c r="AC21" s="16" t="s">
        <v>67</v>
      </c>
      <c r="AD21" s="137">
        <v>45599</v>
      </c>
      <c r="AF21" s="15" t="s">
        <v>47</v>
      </c>
      <c r="AG21" s="140"/>
      <c r="AH21" s="75">
        <f>AG21</f>
        <v>0</v>
      </c>
      <c r="AI21" s="76">
        <f t="shared" si="3"/>
        <v>0</v>
      </c>
      <c r="AK21" s="16" t="s">
        <v>67</v>
      </c>
      <c r="AL21" s="137">
        <v>45599</v>
      </c>
      <c r="AN21" s="15" t="s">
        <v>47</v>
      </c>
      <c r="AO21" s="140"/>
      <c r="AP21" s="75">
        <f>AO21</f>
        <v>0</v>
      </c>
      <c r="AQ21" s="76">
        <f t="shared" si="4"/>
        <v>0</v>
      </c>
    </row>
    <row r="22" spans="1:43" ht="18.75" customHeight="1" x14ac:dyDescent="0.3">
      <c r="A22" s="130"/>
      <c r="B22" s="131"/>
      <c r="C22" s="106"/>
      <c r="E22" s="20" t="s">
        <v>68</v>
      </c>
      <c r="F22" s="137">
        <v>45612</v>
      </c>
      <c r="H22" s="52" t="s">
        <v>48</v>
      </c>
      <c r="I22" s="139"/>
      <c r="J22" s="79">
        <f>I22</f>
        <v>0</v>
      </c>
      <c r="K22" s="74">
        <f t="shared" si="0"/>
        <v>0</v>
      </c>
      <c r="L22" s="51"/>
      <c r="M22" s="20" t="s">
        <v>68</v>
      </c>
      <c r="N22" s="137">
        <v>45612</v>
      </c>
      <c r="P22" s="52" t="s">
        <v>48</v>
      </c>
      <c r="Q22" s="139"/>
      <c r="R22" s="79">
        <f>Q22</f>
        <v>0</v>
      </c>
      <c r="S22" s="74">
        <f t="shared" si="1"/>
        <v>0</v>
      </c>
      <c r="U22" s="20" t="s">
        <v>68</v>
      </c>
      <c r="V22" s="137">
        <v>45612</v>
      </c>
      <c r="X22" s="52" t="s">
        <v>48</v>
      </c>
      <c r="Y22" s="139"/>
      <c r="Z22" s="79">
        <f>Y22</f>
        <v>0</v>
      </c>
      <c r="AA22" s="74">
        <f t="shared" si="2"/>
        <v>0</v>
      </c>
      <c r="AC22" s="20" t="s">
        <v>68</v>
      </c>
      <c r="AD22" s="137">
        <v>45612</v>
      </c>
      <c r="AF22" s="52" t="s">
        <v>48</v>
      </c>
      <c r="AG22" s="139"/>
      <c r="AH22" s="79">
        <f>AG22</f>
        <v>0</v>
      </c>
      <c r="AI22" s="74">
        <f t="shared" si="3"/>
        <v>0</v>
      </c>
      <c r="AK22" s="20" t="s">
        <v>68</v>
      </c>
      <c r="AL22" s="137">
        <v>45612</v>
      </c>
      <c r="AN22" s="52" t="s">
        <v>48</v>
      </c>
      <c r="AO22" s="139"/>
      <c r="AP22" s="79">
        <f>AO22</f>
        <v>0</v>
      </c>
      <c r="AQ22" s="74">
        <f t="shared" si="4"/>
        <v>0</v>
      </c>
    </row>
    <row r="23" spans="1:43" ht="15.75" customHeight="1" x14ac:dyDescent="0.3">
      <c r="A23" s="130"/>
      <c r="B23" s="131"/>
      <c r="C23" s="106"/>
      <c r="E23" s="21" t="s">
        <v>44</v>
      </c>
      <c r="F23" s="41">
        <f>IF(F24="Weekly",IF(F15=45292,ROUNDUP((F20-F15)/7,0),ROUNDUP(((F22+1)-F15)/7,0)),IF(F24="Bi-Weekly",IF(F15=45292,ROUNDUP(((F20-F15)/14),0),ROUNDUP((((F22+1)-F15)/14),0)),IF(F24="Monthly",ROUNDDOWN(((F20-F15)/29),0),IF(F24="Bi-Monthly",ROUNDDOWN(((F20-F15)/15),0)))))</f>
        <v>24</v>
      </c>
      <c r="G23" s="65"/>
      <c r="H23" s="231" t="s">
        <v>39</v>
      </c>
      <c r="I23" s="232"/>
      <c r="J23" s="97" t="s">
        <v>80</v>
      </c>
      <c r="K23" s="44" t="s">
        <v>53</v>
      </c>
      <c r="L23" s="51"/>
      <c r="M23" s="21" t="s">
        <v>44</v>
      </c>
      <c r="N23" s="41">
        <f>IF(N24="Weekly",IF(N15=45292,ROUNDUP((N20-N15)/7,0),ROUNDUP(((N22+1)-N15)/7,0)),IF(N24="Bi-Weekly",IF(N15=45292,ROUNDUP(((N20-N15)/14),0),ROUNDUP((((N22+1)-N15)/14),0)),IF(N24="Monthly",ROUNDDOWN(((N20-N15)/29),0),IF(N24="Bi-Monthly",ROUNDDOWN(((N20-N15)/15),0)))))</f>
        <v>24</v>
      </c>
      <c r="P23" s="231" t="s">
        <v>39</v>
      </c>
      <c r="Q23" s="232"/>
      <c r="R23" s="44" t="s">
        <v>80</v>
      </c>
      <c r="S23" s="44" t="s">
        <v>53</v>
      </c>
      <c r="U23" s="21" t="s">
        <v>44</v>
      </c>
      <c r="V23" s="41">
        <f>IF(V24="Weekly",IF(V15=45292,ROUNDUP((V20-V15)/7,0),ROUNDUP(((V22+1)-V15)/7,0)),IF(V24="Bi-Weekly",IF(V15=45292,ROUNDUP(((V20-V15)/14),0),ROUNDUP((((V22+1)-V15)/14),0)),IF(V24="Monthly",ROUNDDOWN(((V20-V15)/29),0),IF(V24="Bi-Monthly",ROUNDDOWN(((V20-V15)/15),0)))))</f>
        <v>24</v>
      </c>
      <c r="X23" s="231" t="s">
        <v>39</v>
      </c>
      <c r="Y23" s="232"/>
      <c r="Z23" s="44" t="s">
        <v>53</v>
      </c>
      <c r="AA23" s="44" t="s">
        <v>53</v>
      </c>
      <c r="AC23" s="21" t="s">
        <v>44</v>
      </c>
      <c r="AD23" s="41">
        <f>IF(AD24="Weekly",IF(AD15=45292,ROUNDUP((AD20-AD15)/7,0),ROUNDUP(((AD22+1)-AD15)/7,0)),IF(AD24="Bi-Weekly",IF(AD15=45292,ROUNDUP(((AD20-AD15)/14),0),ROUNDUP((((AD22+1)-AD15)/14),0)),IF(AD24="Monthly",ROUNDDOWN(((AD20-AD15)/29),0),IF(AD24="Bi-Monthly",ROUNDDOWN(((AD20-AD15)/15),0)))))</f>
        <v>24</v>
      </c>
      <c r="AF23" s="231" t="s">
        <v>39</v>
      </c>
      <c r="AG23" s="232"/>
      <c r="AH23" s="44" t="s">
        <v>53</v>
      </c>
      <c r="AI23" s="44" t="s">
        <v>53</v>
      </c>
      <c r="AK23" s="21" t="s">
        <v>44</v>
      </c>
      <c r="AL23" s="41">
        <f>IF(AL24="Weekly",IF(AL15=45292,ROUNDUP((AL20-AL15)/7,0),ROUNDUP(((AL22+1)-AL15)/7,0)),IF(AL24="Bi-Weekly",IF(AL15=45292,ROUNDUP(((AL20-AL15)/14),0),ROUNDUP((((AL22+1)-AL15)/14),0)),IF(AL24="Monthly",ROUNDDOWN(((AL20-AL15)/29),0),IF(AL24="Bi-Monthly",ROUNDDOWN(((AL20-AL15)/15),0)))))</f>
        <v>24</v>
      </c>
      <c r="AN23" s="231" t="s">
        <v>39</v>
      </c>
      <c r="AO23" s="232"/>
      <c r="AP23" s="44" t="s">
        <v>53</v>
      </c>
      <c r="AQ23" s="44"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45657</v>
      </c>
      <c r="F25" s="11">
        <f>F22-F21</f>
        <v>13</v>
      </c>
      <c r="G25" s="9"/>
      <c r="I25" s="38"/>
      <c r="J25" s="38"/>
      <c r="K25" s="119"/>
      <c r="L25" s="8"/>
      <c r="M25" s="118">
        <f ca="1">DATE(YEAR(TODAY()),12,31)</f>
        <v>45657</v>
      </c>
      <c r="N25" s="11">
        <f>N22-N21</f>
        <v>13</v>
      </c>
      <c r="O25" s="9"/>
      <c r="Q25" s="38"/>
      <c r="R25" s="38"/>
      <c r="S25" s="119"/>
      <c r="U25" s="10">
        <f ca="1">DATE(YEAR(TODAY()),12,31)</f>
        <v>45657</v>
      </c>
      <c r="V25" s="11">
        <f>V22-V21</f>
        <v>13</v>
      </c>
      <c r="W25" s="9"/>
      <c r="Y25" s="38"/>
      <c r="Z25" s="38"/>
      <c r="AA25" s="39"/>
      <c r="AC25" s="10">
        <f ca="1">DATE(YEAR(TODAY()),12,31)</f>
        <v>45657</v>
      </c>
      <c r="AD25" s="11">
        <f>AD22-AD21</f>
        <v>13</v>
      </c>
      <c r="AE25" s="9"/>
      <c r="AG25" s="38"/>
      <c r="AH25" s="38"/>
      <c r="AI25" s="39"/>
      <c r="AK25" s="10">
        <f ca="1">DATE(YEAR(TODAY()),12,31)</f>
        <v>45657</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45</v>
      </c>
      <c r="O27" s="4"/>
      <c r="P27" s="15" t="s">
        <v>72</v>
      </c>
      <c r="Q27" s="140"/>
      <c r="R27" s="75">
        <f>Q27/N23*(IF(N24="Hourly",2080,IF(N24="Weekly",52,IF(N24="Bi-Weekly",26,IF(N24="Bi-Monthly",24,IF(N24="Monthly",12))))))</f>
        <v>0</v>
      </c>
      <c r="S27" s="76">
        <f>R27/12</f>
        <v>0</v>
      </c>
      <c r="U27" s="16" t="s">
        <v>5</v>
      </c>
      <c r="V27" s="37" t="s">
        <v>45</v>
      </c>
      <c r="W27" s="4"/>
      <c r="X27" s="15" t="s">
        <v>72</v>
      </c>
      <c r="Y27" s="140"/>
      <c r="Z27" s="75">
        <f>Y27/V23*(IF(V24="Hourly",2080,IF(V24="Weekly",52,IF(V24="Bi-Weekly",26,IF(V24="Bi-Monthly",24,IF(V24="Monthly",12))))))</f>
        <v>0</v>
      </c>
      <c r="AA27" s="76">
        <f>Z27/12</f>
        <v>0</v>
      </c>
      <c r="AC27" s="16" t="s">
        <v>5</v>
      </c>
      <c r="AD27" s="37" t="s">
        <v>45</v>
      </c>
      <c r="AE27" s="4"/>
      <c r="AF27" s="15" t="s">
        <v>72</v>
      </c>
      <c r="AG27" s="140"/>
      <c r="AH27" s="75">
        <f>AG27/AD23*(IF(AD24="Hourly",2080,IF(AD24="Weekly",52,IF(AD24="Bi-Weekly",26,IF(AD24="Bi-Monthly",24,IF(AD24="Monthly",12))))))</f>
        <v>0</v>
      </c>
      <c r="AI27" s="76">
        <f>AH27/12</f>
        <v>0</v>
      </c>
      <c r="AK27" s="16" t="s">
        <v>5</v>
      </c>
      <c r="AL27" s="37" t="s">
        <v>45</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148">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149">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117"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86" t="s">
        <v>53</v>
      </c>
      <c r="L32" s="51"/>
      <c r="M32" s="147" t="b">
        <v>0</v>
      </c>
      <c r="N32" s="147" t="b">
        <v>0</v>
      </c>
      <c r="O32" s="4"/>
      <c r="P32" s="231" t="s">
        <v>14</v>
      </c>
      <c r="Q32" s="232"/>
      <c r="R32" s="45" t="s">
        <v>4</v>
      </c>
      <c r="S32" s="86" t="s">
        <v>53</v>
      </c>
      <c r="U32" s="146" t="b">
        <v>0</v>
      </c>
      <c r="V32" s="147" t="b">
        <v>0</v>
      </c>
      <c r="W32" s="4"/>
      <c r="X32" s="231" t="s">
        <v>14</v>
      </c>
      <c r="Y32" s="232"/>
      <c r="Z32" s="45" t="s">
        <v>53</v>
      </c>
      <c r="AA32" s="86" t="s">
        <v>53</v>
      </c>
      <c r="AC32" s="146" t="b">
        <v>0</v>
      </c>
      <c r="AD32" s="147" t="b">
        <v>0</v>
      </c>
      <c r="AE32" s="4"/>
      <c r="AF32" s="231" t="s">
        <v>14</v>
      </c>
      <c r="AG32" s="232"/>
      <c r="AH32" s="45" t="s">
        <v>53</v>
      </c>
      <c r="AI32" s="86" t="s">
        <v>53</v>
      </c>
      <c r="AK32" s="146" t="b">
        <v>0</v>
      </c>
      <c r="AL32" s="147" t="b">
        <v>0</v>
      </c>
      <c r="AM32" s="4"/>
      <c r="AN32" s="231" t="s">
        <v>14</v>
      </c>
      <c r="AO32" s="232"/>
      <c r="AP32" s="45" t="s">
        <v>53</v>
      </c>
      <c r="AQ32" s="86" t="s">
        <v>4</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119"/>
      <c r="L34" s="8"/>
      <c r="M34" s="147" t="b">
        <v>0</v>
      </c>
      <c r="N34" s="147" t="b">
        <v>0</v>
      </c>
      <c r="O34" s="4"/>
      <c r="R34" s="38"/>
      <c r="S34" s="119"/>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146"/>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154"/>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154"/>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0</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51"/>
      <c r="G38" s="4"/>
      <c r="H38" s="52" t="s">
        <v>77</v>
      </c>
      <c r="I38" s="139"/>
      <c r="J38" s="79">
        <f>I38</f>
        <v>0</v>
      </c>
      <c r="K38" s="74">
        <f>J38/12</f>
        <v>0</v>
      </c>
      <c r="L38" s="51"/>
      <c r="N38" s="65"/>
      <c r="O38" s="4"/>
      <c r="P38" s="52" t="s">
        <v>77</v>
      </c>
      <c r="Q38" s="139"/>
      <c r="R38" s="79">
        <f>Q38</f>
        <v>0</v>
      </c>
      <c r="S38" s="74">
        <f>R38/12</f>
        <v>0</v>
      </c>
      <c r="U38" s="51"/>
      <c r="V38" s="65"/>
      <c r="W38" s="4"/>
      <c r="X38" s="52" t="s">
        <v>77</v>
      </c>
      <c r="Y38" s="139"/>
      <c r="Z38" s="79">
        <f>Y38</f>
        <v>0</v>
      </c>
      <c r="AA38" s="74">
        <f>Z38/12</f>
        <v>0</v>
      </c>
      <c r="AC38" s="51"/>
      <c r="AE38" s="4"/>
      <c r="AF38" s="52" t="s">
        <v>77</v>
      </c>
      <c r="AG38" s="139"/>
      <c r="AH38" s="79">
        <f>AG38</f>
        <v>0</v>
      </c>
      <c r="AI38" s="74">
        <f>AH38/12</f>
        <v>0</v>
      </c>
      <c r="AK38" s="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M39" s="7"/>
      <c r="O39" s="4"/>
      <c r="P39" s="17" t="s">
        <v>79</v>
      </c>
      <c r="Q39" s="141"/>
      <c r="R39" s="142"/>
      <c r="S39" s="78">
        <f>R39/12</f>
        <v>0</v>
      </c>
      <c r="U39" s="51"/>
      <c r="W39" s="4"/>
      <c r="X39" s="17" t="s">
        <v>79</v>
      </c>
      <c r="Y39" s="141"/>
      <c r="Z39" s="142"/>
      <c r="AA39" s="78">
        <f>Z39/12</f>
        <v>0</v>
      </c>
      <c r="AC39" s="51"/>
      <c r="AE39" s="4"/>
      <c r="AF39" s="17" t="s">
        <v>79</v>
      </c>
      <c r="AG39" s="141"/>
      <c r="AH39" s="142"/>
      <c r="AI39" s="78">
        <f>AH39/12</f>
        <v>0</v>
      </c>
      <c r="AK39" s="51"/>
      <c r="AM39" s="4"/>
      <c r="AN39" s="17" t="s">
        <v>79</v>
      </c>
      <c r="AO39" s="141"/>
      <c r="AP39" s="142"/>
      <c r="AQ39" s="78">
        <f>AP39/12</f>
        <v>0</v>
      </c>
    </row>
    <row r="40" spans="1:43" ht="18.75" x14ac:dyDescent="0.3">
      <c r="A40" s="104"/>
      <c r="B40" s="105"/>
      <c r="C40" s="106"/>
      <c r="E40" s="238" t="s">
        <v>29</v>
      </c>
      <c r="F40" s="239"/>
      <c r="G40" s="4"/>
      <c r="H40" s="231" t="s">
        <v>14</v>
      </c>
      <c r="I40" s="232"/>
      <c r="J40" s="45" t="s">
        <v>4</v>
      </c>
      <c r="K40" s="46" t="s">
        <v>53</v>
      </c>
      <c r="L40" s="51"/>
      <c r="M40" s="238" t="s">
        <v>29</v>
      </c>
      <c r="N40" s="239"/>
      <c r="O40" s="4"/>
      <c r="P40" s="231" t="s">
        <v>14</v>
      </c>
      <c r="Q40" s="232"/>
      <c r="R40" s="45" t="s">
        <v>4</v>
      </c>
      <c r="S40" s="46" t="s">
        <v>53</v>
      </c>
      <c r="U40" s="238" t="s">
        <v>29</v>
      </c>
      <c r="V40" s="239"/>
      <c r="W40" s="4"/>
      <c r="X40" s="231" t="s">
        <v>14</v>
      </c>
      <c r="Y40" s="232"/>
      <c r="Z40" s="45" t="s">
        <v>53</v>
      </c>
      <c r="AA40" s="46" t="s">
        <v>53</v>
      </c>
      <c r="AC40" s="238" t="s">
        <v>29</v>
      </c>
      <c r="AD40" s="239"/>
      <c r="AE40" s="4"/>
      <c r="AF40" s="231" t="s">
        <v>14</v>
      </c>
      <c r="AG40" s="232"/>
      <c r="AH40" s="45" t="s">
        <v>53</v>
      </c>
      <c r="AI40" s="46" t="s">
        <v>53</v>
      </c>
      <c r="AK40" s="238" t="s">
        <v>29</v>
      </c>
      <c r="AL40" s="239"/>
      <c r="AM40" s="4"/>
      <c r="AN40" s="231" t="s">
        <v>14</v>
      </c>
      <c r="AO40" s="232"/>
      <c r="AP40" s="45" t="s">
        <v>53</v>
      </c>
      <c r="AQ40" s="46" t="s">
        <v>53</v>
      </c>
    </row>
    <row r="41" spans="1:43" ht="16.5" customHeight="1" thickBot="1" x14ac:dyDescent="0.35">
      <c r="A41" s="104"/>
      <c r="B41" s="105"/>
      <c r="C41" s="106"/>
      <c r="E41" s="27" t="s">
        <v>6</v>
      </c>
      <c r="F41" s="153"/>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153"/>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53"/>
      <c r="H42" s="1"/>
      <c r="I42" s="1"/>
      <c r="J42" s="38"/>
      <c r="K42" s="119"/>
      <c r="M42" s="27" t="s">
        <v>7</v>
      </c>
      <c r="N42" s="153"/>
      <c r="P42" s="1"/>
      <c r="Q42" s="1"/>
      <c r="R42" s="38"/>
      <c r="S42" s="119"/>
      <c r="U42" s="27" t="s">
        <v>7</v>
      </c>
      <c r="V42" s="153"/>
      <c r="X42" s="1"/>
      <c r="Y42" s="1"/>
      <c r="Z42" s="38"/>
      <c r="AA42" s="39"/>
      <c r="AC42" s="27" t="s">
        <v>7</v>
      </c>
      <c r="AD42" s="153"/>
      <c r="AF42" s="1"/>
      <c r="AG42" s="1"/>
      <c r="AH42" s="38"/>
      <c r="AI42" s="39"/>
      <c r="AK42" s="27" t="s">
        <v>7</v>
      </c>
      <c r="AL42" s="153"/>
      <c r="AN42" s="1"/>
      <c r="AO42" s="1"/>
      <c r="AP42" s="38"/>
      <c r="AQ42" s="39"/>
    </row>
    <row r="43" spans="1:43" ht="19.5" thickBot="1" x14ac:dyDescent="0.35">
      <c r="A43" s="104"/>
      <c r="B43" s="105"/>
      <c r="C43" s="106"/>
      <c r="E43" s="28" t="s">
        <v>32</v>
      </c>
      <c r="F43" s="67" t="e">
        <f>AVERAGE(F41:F42)</f>
        <v>#DIV/0!</v>
      </c>
      <c r="H43" s="235" t="s">
        <v>41</v>
      </c>
      <c r="I43" s="236"/>
      <c r="J43" s="236"/>
      <c r="K43" s="237"/>
      <c r="L43" s="51"/>
      <c r="M43" s="28" t="s">
        <v>32</v>
      </c>
      <c r="N43" s="67" t="e">
        <f>AVERAGE(N41:N42)</f>
        <v>#DIV/0!</v>
      </c>
      <c r="P43" s="235" t="s">
        <v>41</v>
      </c>
      <c r="Q43" s="236"/>
      <c r="R43" s="236"/>
      <c r="S43" s="237"/>
      <c r="U43" s="28" t="s">
        <v>32</v>
      </c>
      <c r="V43" s="67" t="e">
        <f>AVERAGE(V41:V42)</f>
        <v>#DIV/0!</v>
      </c>
      <c r="X43" s="235" t="s">
        <v>41</v>
      </c>
      <c r="Y43" s="236"/>
      <c r="Z43" s="236"/>
      <c r="AA43" s="237"/>
      <c r="AC43" s="28" t="s">
        <v>32</v>
      </c>
      <c r="AD43" s="67" t="e">
        <f>AVERAGE(AD41:AD42)</f>
        <v>#DIV/0!</v>
      </c>
      <c r="AF43" s="235" t="s">
        <v>41</v>
      </c>
      <c r="AG43" s="236"/>
      <c r="AH43" s="236"/>
      <c r="AI43" s="237"/>
      <c r="AK43" s="28" t="s">
        <v>32</v>
      </c>
      <c r="AL43" s="67" t="e">
        <f>AVERAGE(AL41:AL42)</f>
        <v>#DIV/0!</v>
      </c>
      <c r="AN43" s="235" t="s">
        <v>41</v>
      </c>
      <c r="AO43" s="236"/>
      <c r="AP43" s="236"/>
      <c r="AQ43" s="237"/>
    </row>
    <row r="44" spans="1:43" ht="18.75" x14ac:dyDescent="0.3">
      <c r="A44" s="104"/>
      <c r="B44" s="105"/>
      <c r="C44" s="106"/>
      <c r="E44" s="40"/>
      <c r="F44" s="38"/>
      <c r="H44" s="35" t="s">
        <v>54</v>
      </c>
      <c r="I44" s="36" t="s">
        <v>55</v>
      </c>
      <c r="J44" s="13"/>
      <c r="K44" s="14"/>
      <c r="L44" s="51"/>
      <c r="M44" s="121"/>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L45" s="51"/>
      <c r="M45" s="122"/>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41"/>
      <c r="H46" s="144"/>
      <c r="I46" s="142"/>
      <c r="J46" s="77">
        <f>I46</f>
        <v>0</v>
      </c>
      <c r="K46" s="78">
        <f>I46/12</f>
        <v>0</v>
      </c>
      <c r="L46" s="51"/>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L47" s="51"/>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L48" s="51"/>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L49" s="51"/>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120"/>
      <c r="L50" s="7"/>
      <c r="M50" s="7"/>
      <c r="N50" s="7"/>
      <c r="O50" s="7"/>
      <c r="P50" s="7"/>
      <c r="Q50" s="7"/>
      <c r="R50" s="7"/>
      <c r="S50" s="120"/>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5"/>
    <protectedRange sqref="F15:F17" name="Borrower 1 Job 1_7"/>
    <protectedRange sqref="N15:N17" name="Borrower 1 Job 1_8"/>
    <protectedRange sqref="V15:V17" name="Borrower 1 Job 1_9"/>
    <protectedRange sqref="AD15:AD17" name="Borrower 1 Job 1_10"/>
    <protectedRange sqref="AL15:AL17" name="Borrower 1 Job 1_12"/>
  </protectedRanges>
  <dataConsolidate/>
  <mergeCells count="88">
    <mergeCell ref="A1:L3"/>
    <mergeCell ref="A13:C13"/>
    <mergeCell ref="H35:K35"/>
    <mergeCell ref="P35:S35"/>
    <mergeCell ref="H41:I41"/>
    <mergeCell ref="P41:Q41"/>
    <mergeCell ref="E26:F26"/>
    <mergeCell ref="M26:N26"/>
    <mergeCell ref="E40:F40"/>
    <mergeCell ref="H40:I40"/>
    <mergeCell ref="P40:Q40"/>
    <mergeCell ref="E30:F30"/>
    <mergeCell ref="U26:V26"/>
    <mergeCell ref="AC26:AD26"/>
    <mergeCell ref="E19:F19"/>
    <mergeCell ref="M19:N19"/>
    <mergeCell ref="U19:V19"/>
    <mergeCell ref="H49:I49"/>
    <mergeCell ref="P49:Q49"/>
    <mergeCell ref="E46:F46"/>
    <mergeCell ref="M46:N46"/>
    <mergeCell ref="U46:V46"/>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F35:AI35"/>
    <mergeCell ref="AN35:AQ35"/>
    <mergeCell ref="AF43:AI43"/>
    <mergeCell ref="AF40:AG40"/>
    <mergeCell ref="AN43:AQ43"/>
    <mergeCell ref="AF41:AG41"/>
    <mergeCell ref="AN41:AO41"/>
    <mergeCell ref="AN40:AO40"/>
    <mergeCell ref="X40:Y40"/>
    <mergeCell ref="AC40:AD40"/>
    <mergeCell ref="AK40:AL40"/>
    <mergeCell ref="H43:K43"/>
    <mergeCell ref="P43:S43"/>
    <mergeCell ref="X43:AA43"/>
    <mergeCell ref="M40:N40"/>
    <mergeCell ref="U40:V40"/>
    <mergeCell ref="X49:Y49"/>
    <mergeCell ref="AF49:AG49"/>
    <mergeCell ref="AN49:AO49"/>
    <mergeCell ref="AC46:AD46"/>
    <mergeCell ref="AK46:AL46"/>
  </mergeCells>
  <dataValidations count="5">
    <dataValidation type="list" allowBlank="1" showInputMessage="1" showErrorMessage="1" sqref="AL27 N27 V27 AD27 F27" xr:uid="{8132E392-7B08-4044-88DB-AF672776B5A2}">
      <formula1>"Bi-Weekly, Weekly, Monthly, Bi-Monthly, Annually"</formula1>
    </dataValidation>
    <dataValidation type="list" allowBlank="1" showInputMessage="1" showErrorMessage="1" sqref="B10:B11" xr:uid="{94A5B1EC-FD85-413E-BFDC-41C7A0FE595C}">
      <formula1>"Sum of Calculations, 1003, Affadivit"</formula1>
    </dataValidation>
    <dataValidation type="list" allowBlank="1" showInputMessage="1" showErrorMessage="1" sqref="AP23:AQ23 R23:S23 Z23:AA23 AH23:AI23 J23:K23" xr:uid="{E2F30F70-969B-46C5-82C2-004E76203617}">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05F97F88-66B5-4A42-819D-BDDC9D621D9C}">
      <formula1>"Not Used, YTD Avg, YTD + 1 Year AVG, YTD + 2 Year Avg, 2 Year Avg, Freetyping"</formula1>
    </dataValidation>
    <dataValidation type="list" allowBlank="1" showInputMessage="1" showErrorMessage="1" sqref="AP32:AQ32 R32:S32 AH32:AI32 Z32:AA32 J32:K32" xr:uid="{8EFE298B-0E2A-42F5-991D-525E046EF1F4}">
      <formula1>"Not Used, Lump Sum, Lump + YTD Avg, Lump + YTD + 1 Yr Prior, Lump + YTD + 2 Yr Prior, YTD Avg, YTD + 1 Year AVG, YTD + 2 Year Avg, 2 Year Avg, Freetyping"</formula1>
    </dataValidation>
  </dataValidations>
  <pageMargins left="0.7" right="0.7" top="0.75" bottom="0.75" header="0.3" footer="0.3"/>
  <pageSetup scale="67"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9942" r:id="rId4" name="Check Box 6">
              <controlPr defaultSize="0" autoFill="0" autoLine="0" autoPict="0">
                <anchor moveWithCells="1" sizeWithCells="1">
                  <from>
                    <xdr:col>4</xdr:col>
                    <xdr:colOff>9525</xdr:colOff>
                    <xdr:row>26</xdr:row>
                    <xdr:rowOff>142875</xdr:rowOff>
                  </from>
                  <to>
                    <xdr:col>4</xdr:col>
                    <xdr:colOff>466725</xdr:colOff>
                    <xdr:row>28</xdr:row>
                    <xdr:rowOff>47625</xdr:rowOff>
                  </to>
                </anchor>
              </controlPr>
            </control>
          </mc:Choice>
        </mc:AlternateContent>
        <mc:AlternateContent xmlns:mc="http://schemas.openxmlformats.org/markup-compatibility/2006">
          <mc:Choice Requires="x14">
            <control shapeId="39943" r:id="rId5" name="Check Box 7">
              <controlPr defaultSize="0" autoFill="0" autoLine="0" autoPict="0">
                <anchor moveWithCells="1" sizeWithCells="1">
                  <from>
                    <xdr:col>4</xdr:col>
                    <xdr:colOff>9525</xdr:colOff>
                    <xdr:row>27</xdr:row>
                    <xdr:rowOff>133350</xdr:rowOff>
                  </from>
                  <to>
                    <xdr:col>4</xdr:col>
                    <xdr:colOff>600075</xdr:colOff>
                    <xdr:row>29</xdr:row>
                    <xdr:rowOff>95250</xdr:rowOff>
                  </to>
                </anchor>
              </controlPr>
            </control>
          </mc:Choice>
        </mc:AlternateContent>
        <mc:AlternateContent xmlns:mc="http://schemas.openxmlformats.org/markup-compatibility/2006">
          <mc:Choice Requires="x14">
            <control shapeId="39945" r:id="rId6" name="Check Box 9">
              <controlPr defaultSize="0" autoFill="0" autoLine="0" autoPict="0">
                <anchor moveWithCells="1" sizeWithCells="1">
                  <from>
                    <xdr:col>7</xdr:col>
                    <xdr:colOff>2352675</xdr:colOff>
                    <xdr:row>43</xdr:row>
                    <xdr:rowOff>219075</xdr:rowOff>
                  </from>
                  <to>
                    <xdr:col>7</xdr:col>
                    <xdr:colOff>2571750</xdr:colOff>
                    <xdr:row>45</xdr:row>
                    <xdr:rowOff>66675</xdr:rowOff>
                  </to>
                </anchor>
              </controlPr>
            </control>
          </mc:Choice>
        </mc:AlternateContent>
        <mc:AlternateContent xmlns:mc="http://schemas.openxmlformats.org/markup-compatibility/2006">
          <mc:Choice Requires="x14">
            <control shapeId="39946" r:id="rId7" name="Check Box 10">
              <controlPr defaultSize="0" autoFill="0" autoLine="0" autoPict="0">
                <anchor moveWithCells="1">
                  <from>
                    <xdr:col>7</xdr:col>
                    <xdr:colOff>2362200</xdr:colOff>
                    <xdr:row>44</xdr:row>
                    <xdr:rowOff>161925</xdr:rowOff>
                  </from>
                  <to>
                    <xdr:col>8</xdr:col>
                    <xdr:colOff>171450</xdr:colOff>
                    <xdr:row>46</xdr:row>
                    <xdr:rowOff>0</xdr:rowOff>
                  </to>
                </anchor>
              </controlPr>
            </control>
          </mc:Choice>
        </mc:AlternateContent>
        <mc:AlternateContent xmlns:mc="http://schemas.openxmlformats.org/markup-compatibility/2006">
          <mc:Choice Requires="x14">
            <control shapeId="39947" r:id="rId8" name="Check Box 11">
              <controlPr defaultSize="0" autoFill="0" autoLine="0" autoPict="0">
                <anchor moveWithCells="1">
                  <from>
                    <xdr:col>7</xdr:col>
                    <xdr:colOff>2352675</xdr:colOff>
                    <xdr:row>45</xdr:row>
                    <xdr:rowOff>152400</xdr:rowOff>
                  </from>
                  <to>
                    <xdr:col>8</xdr:col>
                    <xdr:colOff>161925</xdr:colOff>
                    <xdr:row>47</xdr:row>
                    <xdr:rowOff>19050</xdr:rowOff>
                  </to>
                </anchor>
              </controlPr>
            </control>
          </mc:Choice>
        </mc:AlternateContent>
        <mc:AlternateContent xmlns:mc="http://schemas.openxmlformats.org/markup-compatibility/2006">
          <mc:Choice Requires="x14">
            <control shapeId="39948" r:id="rId9" name="Check Box 12">
              <controlPr defaultSize="0" autoFill="0" autoLine="0" autoPict="0">
                <anchor moveWithCells="1">
                  <from>
                    <xdr:col>7</xdr:col>
                    <xdr:colOff>2352675</xdr:colOff>
                    <xdr:row>46</xdr:row>
                    <xdr:rowOff>76200</xdr:rowOff>
                  </from>
                  <to>
                    <xdr:col>8</xdr:col>
                    <xdr:colOff>152400</xdr:colOff>
                    <xdr:row>48</xdr:row>
                    <xdr:rowOff>28575</xdr:rowOff>
                  </to>
                </anchor>
              </controlPr>
            </control>
          </mc:Choice>
        </mc:AlternateContent>
        <mc:AlternateContent xmlns:mc="http://schemas.openxmlformats.org/markup-compatibility/2006">
          <mc:Choice Requires="x14">
            <control shapeId="39951" r:id="rId10"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953" r:id="rId11"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9954" r:id="rId12"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9956" r:id="rId13" name="Check Box 20">
              <controlPr defaultSize="0" autoFill="0" autoLine="0" autoPict="0">
                <anchor moveWithCells="1" sizeWithCells="1">
                  <from>
                    <xdr:col>15</xdr:col>
                    <xdr:colOff>2314575</xdr:colOff>
                    <xdr:row>43</xdr:row>
                    <xdr:rowOff>219075</xdr:rowOff>
                  </from>
                  <to>
                    <xdr:col>16</xdr:col>
                    <xdr:colOff>38100</xdr:colOff>
                    <xdr:row>45</xdr:row>
                    <xdr:rowOff>66675</xdr:rowOff>
                  </to>
                </anchor>
              </controlPr>
            </control>
          </mc:Choice>
        </mc:AlternateContent>
        <mc:AlternateContent xmlns:mc="http://schemas.openxmlformats.org/markup-compatibility/2006">
          <mc:Choice Requires="x14">
            <control shapeId="39957" r:id="rId14" name="Check Box 21">
              <controlPr defaultSize="0" autoFill="0" autoLine="0" autoPict="0">
                <anchor moveWithCells="1" sizeWithCells="1">
                  <from>
                    <xdr:col>15</xdr:col>
                    <xdr:colOff>2305050</xdr:colOff>
                    <xdr:row>44</xdr:row>
                    <xdr:rowOff>123825</xdr:rowOff>
                  </from>
                  <to>
                    <xdr:col>16</xdr:col>
                    <xdr:colOff>238125</xdr:colOff>
                    <xdr:row>46</xdr:row>
                    <xdr:rowOff>47625</xdr:rowOff>
                  </to>
                </anchor>
              </controlPr>
            </control>
          </mc:Choice>
        </mc:AlternateContent>
        <mc:AlternateContent xmlns:mc="http://schemas.openxmlformats.org/markup-compatibility/2006">
          <mc:Choice Requires="x14">
            <control shapeId="39958" r:id="rId15" name="Check Box 22">
              <controlPr defaultSize="0" autoFill="0" autoLine="0" autoPict="0">
                <anchor moveWithCells="1" sizeWithCells="1">
                  <from>
                    <xdr:col>15</xdr:col>
                    <xdr:colOff>2314575</xdr:colOff>
                    <xdr:row>45</xdr:row>
                    <xdr:rowOff>114300</xdr:rowOff>
                  </from>
                  <to>
                    <xdr:col>16</xdr:col>
                    <xdr:colOff>238125</xdr:colOff>
                    <xdr:row>47</xdr:row>
                    <xdr:rowOff>38100</xdr:rowOff>
                  </to>
                </anchor>
              </controlPr>
            </control>
          </mc:Choice>
        </mc:AlternateContent>
        <mc:AlternateContent xmlns:mc="http://schemas.openxmlformats.org/markup-compatibility/2006">
          <mc:Choice Requires="x14">
            <control shapeId="39959" r:id="rId16" name="Check Box 23">
              <controlPr defaultSize="0" autoFill="0" autoLine="0" autoPict="0">
                <anchor moveWithCells="1" sizeWithCells="1">
                  <from>
                    <xdr:col>15</xdr:col>
                    <xdr:colOff>2305050</xdr:colOff>
                    <xdr:row>46</xdr:row>
                    <xdr:rowOff>114300</xdr:rowOff>
                  </from>
                  <to>
                    <xdr:col>16</xdr:col>
                    <xdr:colOff>228600</xdr:colOff>
                    <xdr:row>47</xdr:row>
                    <xdr:rowOff>200025</xdr:rowOff>
                  </to>
                </anchor>
              </controlPr>
            </control>
          </mc:Choice>
        </mc:AlternateContent>
        <mc:AlternateContent xmlns:mc="http://schemas.openxmlformats.org/markup-compatibility/2006">
          <mc:Choice Requires="x14">
            <control shapeId="39962" r:id="rId17"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964" r:id="rId18"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965" r:id="rId19"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967" r:id="rId20"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968" r:id="rId21"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969" r:id="rId22"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9971" r:id="rId23"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973" r:id="rId24"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974" r:id="rId25"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976" r:id="rId26"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977" r:id="rId27"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978" r:id="rId28" name="Check Box 42">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980" r:id="rId29"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982" r:id="rId30"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983" r:id="rId31"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985" r:id="rId32"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986" r:id="rId33"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39987" r:id="rId34"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988" r:id="rId35" name="Check Box 52">
              <controlPr defaultSize="0" autoFill="0" autoLine="0" autoPict="0">
                <anchor moveWithCells="1" sizeWithCells="1">
                  <from>
                    <xdr:col>39</xdr:col>
                    <xdr:colOff>2305050</xdr:colOff>
                    <xdr:row>46</xdr:row>
                    <xdr:rowOff>123825</xdr:rowOff>
                  </from>
                  <to>
                    <xdr:col>40</xdr:col>
                    <xdr:colOff>466725</xdr:colOff>
                    <xdr:row>48</xdr:row>
                    <xdr:rowOff>0</xdr:rowOff>
                  </to>
                </anchor>
              </controlPr>
            </control>
          </mc:Choice>
        </mc:AlternateContent>
        <mc:AlternateContent xmlns:mc="http://schemas.openxmlformats.org/markup-compatibility/2006">
          <mc:Choice Requires="x14">
            <control shapeId="39991" r:id="rId36"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993" r:id="rId37"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995" r:id="rId38"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997" r:id="rId39" name="Check Box 6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02" r:id="rId40"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03" r:id="rId41"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04" r:id="rId42"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09" r:id="rId43"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10" r:id="rId44"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11" r:id="rId45"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12" r:id="rId46"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13" r:id="rId47"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14" r:id="rId48"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15" r:id="rId49"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16" r:id="rId50"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17" r:id="rId51"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18" r:id="rId52"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19" r:id="rId53"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20" r:id="rId54"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21" r:id="rId55"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22" r:id="rId56"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23" r:id="rId57"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24" r:id="rId58"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25" r:id="rId59"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26" r:id="rId60"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27" r:id="rId61"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28" r:id="rId62"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29" r:id="rId63"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030" r:id="rId64"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032" r:id="rId65" name="Check Box 9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37" r:id="rId66"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38" r:id="rId67"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39" r:id="rId68"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44" r:id="rId69"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45" r:id="rId70"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46" r:id="rId71"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47" r:id="rId72"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48" r:id="rId73"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49" r:id="rId74"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50" r:id="rId75"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51" r:id="rId76"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52" r:id="rId77"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53" r:id="rId78"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54" r:id="rId79"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55" r:id="rId80"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56" r:id="rId81"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57" r:id="rId82"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58" r:id="rId83"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59" r:id="rId84"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60" r:id="rId85"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61" r:id="rId86"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62" r:id="rId87"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63" r:id="rId88"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64" r:id="rId89"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065" r:id="rId90"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067" r:id="rId91" name="Check Box 13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72" r:id="rId92"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73" r:id="rId93"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74" r:id="rId94"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79" r:id="rId95"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80" r:id="rId96"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81" r:id="rId97"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82" r:id="rId98"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83" r:id="rId99"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84" r:id="rId100"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85" r:id="rId101"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86" r:id="rId102"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87" r:id="rId103"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88" r:id="rId104"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89" r:id="rId105"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90" r:id="rId106"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91" r:id="rId107"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92" r:id="rId108"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93" r:id="rId109"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94" r:id="rId110"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95" r:id="rId111"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96" r:id="rId112"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97" r:id="rId113"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98" r:id="rId114"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99" r:id="rId115"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100" r:id="rId116"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102" r:id="rId117" name="Check Box 16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107" r:id="rId118"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108" r:id="rId119"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109" r:id="rId120"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114" r:id="rId121"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115" r:id="rId122"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116" r:id="rId123"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117" r:id="rId124"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118" r:id="rId125"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119" r:id="rId126"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120" r:id="rId127"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121" r:id="rId128"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122" r:id="rId129"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123" r:id="rId130"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124" r:id="rId131"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125" r:id="rId132"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126" r:id="rId133"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127" r:id="rId134"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128" r:id="rId135"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129" r:id="rId136"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130" r:id="rId137"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131" r:id="rId138"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132" r:id="rId139"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133" r:id="rId140"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134" r:id="rId141"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135" r:id="rId142"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Q50"/>
  <sheetViews>
    <sheetView showGridLines="0" showWhiteSpace="0" zoomScale="80" zoomScaleNormal="80" zoomScalePageLayoutView="70" workbookViewId="0">
      <pane xSplit="4" ySplit="12" topLeftCell="E13" activePane="bottomRight" state="frozen"/>
      <selection activeCell="A10" sqref="A10:C47"/>
      <selection pane="topRight" activeCell="A10" sqref="A10:C47"/>
      <selection pane="bottomLeft" activeCell="A10" sqref="A10:C47"/>
      <selection pane="bottomRight" activeCell="AL23" sqref="AL23"/>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3" customFormat="1" ht="24" customHeight="1" x14ac:dyDescent="0.25">
      <c r="A1" s="262" t="s">
        <v>94</v>
      </c>
      <c r="B1" s="219"/>
      <c r="C1" s="219"/>
      <c r="D1" s="219"/>
      <c r="E1" s="219"/>
      <c r="F1" s="219"/>
      <c r="G1" s="219"/>
      <c r="H1" s="219"/>
      <c r="I1" s="219"/>
      <c r="J1" s="219"/>
      <c r="K1" s="219"/>
      <c r="L1" s="219"/>
    </row>
    <row r="2" spans="1:43" s="123" customFormat="1" ht="24" customHeight="1" x14ac:dyDescent="0.25">
      <c r="A2" s="262"/>
      <c r="B2" s="219"/>
      <c r="C2" s="219"/>
      <c r="D2" s="219"/>
      <c r="E2" s="219"/>
      <c r="F2" s="219"/>
      <c r="G2" s="219"/>
      <c r="H2" s="219"/>
      <c r="I2" s="219"/>
      <c r="J2" s="219"/>
      <c r="K2" s="219"/>
      <c r="L2" s="219"/>
    </row>
    <row r="3" spans="1:43" s="123" customFormat="1" ht="24" customHeight="1" thickBot="1" x14ac:dyDescent="0.3">
      <c r="A3" s="263"/>
      <c r="B3" s="264"/>
      <c r="C3" s="264"/>
      <c r="D3" s="264"/>
      <c r="E3" s="264"/>
      <c r="F3" s="264"/>
      <c r="G3" s="264"/>
      <c r="H3" s="264"/>
      <c r="I3" s="264"/>
      <c r="J3" s="264"/>
      <c r="K3" s="264"/>
      <c r="L3" s="264"/>
    </row>
    <row r="4" spans="1:43" s="278" customFormat="1" ht="24" customHeight="1" thickBot="1" x14ac:dyDescent="0.3">
      <c r="A4" s="250" t="s">
        <v>62</v>
      </c>
      <c r="B4" s="251"/>
      <c r="C4" s="252"/>
      <c r="D4" s="275"/>
    </row>
    <row r="5" spans="1:43" s="278" customFormat="1" ht="24" customHeight="1" thickBot="1" x14ac:dyDescent="0.3">
      <c r="A5" s="253"/>
      <c r="B5" s="254"/>
      <c r="C5" s="255"/>
      <c r="D5" s="276"/>
      <c r="E5" s="277"/>
      <c r="F5" s="277"/>
      <c r="G5" s="277"/>
      <c r="H5" s="277"/>
      <c r="I5" s="277"/>
      <c r="J5" s="277"/>
      <c r="K5" s="277"/>
      <c r="L5" s="277"/>
    </row>
    <row r="6" spans="1:43" s="278" customFormat="1" ht="24" customHeight="1" thickBot="1" x14ac:dyDescent="0.3">
      <c r="A6" s="256"/>
      <c r="B6" s="257"/>
      <c r="C6" s="258"/>
      <c r="D6" s="276"/>
      <c r="E6" s="277"/>
      <c r="F6" s="277"/>
      <c r="G6" s="277"/>
      <c r="H6" s="277"/>
      <c r="I6" s="277"/>
      <c r="J6" s="277"/>
      <c r="K6" s="277"/>
      <c r="L6" s="277"/>
    </row>
    <row r="7" spans="1:43" s="58" customFormat="1" ht="24" customHeight="1" thickBot="1" x14ac:dyDescent="0.3">
      <c r="A7" s="265" t="s">
        <v>30</v>
      </c>
      <c r="B7" s="266"/>
      <c r="C7" s="267"/>
      <c r="D7" s="3"/>
      <c r="E7" s="63"/>
    </row>
    <row r="8" spans="1:43" s="47" customFormat="1" ht="24" customHeight="1" thickBot="1" x14ac:dyDescent="0.35">
      <c r="A8" s="54" t="s">
        <v>69</v>
      </c>
      <c r="B8" s="268"/>
      <c r="C8" s="269"/>
      <c r="E8" s="59"/>
    </row>
    <row r="9" spans="1:43" s="47" customFormat="1" ht="24" customHeight="1" thickBot="1" x14ac:dyDescent="0.35">
      <c r="A9" s="54" t="s">
        <v>33</v>
      </c>
      <c r="B9" s="279"/>
      <c r="C9" s="280"/>
      <c r="E9" s="59"/>
    </row>
    <row r="10" spans="1:43" s="47" customFormat="1" ht="24" customHeight="1" thickBot="1" x14ac:dyDescent="0.35">
      <c r="A10" s="54" t="s">
        <v>60</v>
      </c>
      <c r="B10" s="62" t="s">
        <v>13</v>
      </c>
      <c r="C10" s="70">
        <f>IF(B10="Sum of Calculations",SUM(F47,N47,V47,AD47,AL47),IF(B10="Affadivit",B8,B9))</f>
        <v>0</v>
      </c>
      <c r="E10" s="59"/>
    </row>
    <row r="11" spans="1:43" s="61" customFormat="1" ht="21.75" customHeight="1" thickBot="1" x14ac:dyDescent="0.35">
      <c r="A11" s="54" t="s">
        <v>61</v>
      </c>
      <c r="B11" s="62" t="s">
        <v>13</v>
      </c>
      <c r="C11" s="70">
        <f>IF(B11="Sum of Calculations",SUM(F48,N48,V48,AD48,AL48),IF(B11="Amount on Borrowers Affadivit",B8,B9))</f>
        <v>0</v>
      </c>
      <c r="D11" s="47"/>
      <c r="E11" s="60"/>
    </row>
    <row r="12" spans="1:43" ht="1.5" customHeight="1" thickBot="1" x14ac:dyDescent="0.3">
      <c r="A12" s="55"/>
      <c r="B12" s="56"/>
      <c r="C12" s="57"/>
      <c r="D12" s="12"/>
      <c r="E12" s="2"/>
    </row>
    <row r="13" spans="1:43" ht="21.75"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45" t="s">
        <v>58</v>
      </c>
      <c r="AD13" s="246"/>
      <c r="AE13" s="246"/>
      <c r="AF13" s="246"/>
      <c r="AG13" s="246"/>
      <c r="AH13" s="246"/>
      <c r="AI13" s="247"/>
      <c r="AK13" s="245" t="s">
        <v>59</v>
      </c>
      <c r="AL13" s="246"/>
      <c r="AM13" s="246"/>
      <c r="AN13" s="246"/>
      <c r="AO13" s="246"/>
      <c r="AP13" s="246"/>
      <c r="AQ13" s="247"/>
    </row>
    <row r="14" spans="1:43"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43" ht="18.75" customHeight="1" thickBot="1" x14ac:dyDescent="0.35">
      <c r="A15" s="101" t="s">
        <v>86</v>
      </c>
      <c r="B15" s="102" t="s">
        <v>87</v>
      </c>
      <c r="C15" s="106"/>
      <c r="E15" s="16" t="s">
        <v>37</v>
      </c>
      <c r="F15" s="134">
        <v>45292</v>
      </c>
      <c r="H15" s="50" t="s">
        <v>34</v>
      </c>
      <c r="I15" s="138"/>
      <c r="J15" s="71">
        <f>I15</f>
        <v>0</v>
      </c>
      <c r="K15" s="72">
        <f t="shared" ref="K15:K22" si="0">J15/12</f>
        <v>0</v>
      </c>
      <c r="L15" s="51"/>
      <c r="M15" s="16" t="s">
        <v>37</v>
      </c>
      <c r="N15" s="134">
        <v>45292</v>
      </c>
      <c r="P15" s="50" t="s">
        <v>34</v>
      </c>
      <c r="Q15" s="138"/>
      <c r="R15" s="71">
        <f>Q15</f>
        <v>0</v>
      </c>
      <c r="S15" s="72">
        <f t="shared" ref="S15:S22" si="1">R15/12</f>
        <v>0</v>
      </c>
      <c r="U15" s="16" t="s">
        <v>37</v>
      </c>
      <c r="V15" s="134">
        <v>45292</v>
      </c>
      <c r="X15" s="50" t="s">
        <v>34</v>
      </c>
      <c r="Y15" s="138"/>
      <c r="Z15" s="71">
        <f>Y15</f>
        <v>0</v>
      </c>
      <c r="AA15" s="72">
        <f t="shared" ref="AA15:AA22" si="2">Z15/12</f>
        <v>0</v>
      </c>
      <c r="AC15" s="16" t="s">
        <v>37</v>
      </c>
      <c r="AD15" s="134">
        <v>45292</v>
      </c>
      <c r="AF15" s="50" t="s">
        <v>34</v>
      </c>
      <c r="AG15" s="138"/>
      <c r="AH15" s="71">
        <f>AG15</f>
        <v>0</v>
      </c>
      <c r="AI15" s="72">
        <f t="shared" ref="AI15:AI22" si="3">AH15/12</f>
        <v>0</v>
      </c>
      <c r="AK15" s="16" t="s">
        <v>37</v>
      </c>
      <c r="AL15" s="134">
        <v>45292</v>
      </c>
      <c r="AN15" s="50" t="s">
        <v>34</v>
      </c>
      <c r="AO15" s="138"/>
      <c r="AP15" s="71">
        <f>AO15</f>
        <v>0</v>
      </c>
      <c r="AQ15" s="72">
        <f t="shared" ref="AQ15:AQ22" si="4">AP15/12</f>
        <v>0</v>
      </c>
    </row>
    <row r="16" spans="1:43"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45617</v>
      </c>
      <c r="H20" s="52" t="s">
        <v>17</v>
      </c>
      <c r="I20" s="139"/>
      <c r="J20" s="79">
        <f>I20*(IF(F24="Hourly",2080,IF(F24="Weekly",52,IF(F24="Bi-Weekly",26,IF(F24="Bi-Monthly",24,IF(F24="Monthly",12,1))))))</f>
        <v>0</v>
      </c>
      <c r="K20" s="80">
        <f t="shared" si="0"/>
        <v>0</v>
      </c>
      <c r="L20" s="51"/>
      <c r="M20" s="19" t="s">
        <v>40</v>
      </c>
      <c r="N20" s="137">
        <v>45617</v>
      </c>
      <c r="P20" s="52" t="s">
        <v>17</v>
      </c>
      <c r="Q20" s="139"/>
      <c r="R20" s="79">
        <f>Q20*(IF(N24="Hourly",2080,IF(N24="Weekly",52,IF(N24="Bi-Weekly",26,IF(N24="Bi-Monthly",24,IF(N24="Monthly",12,1))))))</f>
        <v>0</v>
      </c>
      <c r="S20" s="80">
        <f t="shared" si="1"/>
        <v>0</v>
      </c>
      <c r="U20" s="19" t="s">
        <v>40</v>
      </c>
      <c r="V20" s="137">
        <v>45617</v>
      </c>
      <c r="X20" s="52" t="s">
        <v>17</v>
      </c>
      <c r="Y20" s="139"/>
      <c r="Z20" s="79">
        <f>Y20*(IF(V24="Hourly",2080,IF(V24="Weekly",52,IF(V24="Bi-Weekly",26,IF(V24="Bi-Monthly",24,IF(V24="Monthly",12,1))))))</f>
        <v>0</v>
      </c>
      <c r="AA20" s="80">
        <f t="shared" si="2"/>
        <v>0</v>
      </c>
      <c r="AC20" s="19" t="s">
        <v>40</v>
      </c>
      <c r="AD20" s="137">
        <v>45617</v>
      </c>
      <c r="AF20" s="52" t="s">
        <v>17</v>
      </c>
      <c r="AG20" s="139"/>
      <c r="AH20" s="79">
        <f>AG20*(IF(AD24="Hourly",2080,IF(AD24="Weekly",52,IF(AD24="Bi-Weekly",26,IF(AD24="Bi-Monthly",24,IF(AD24="Monthly",12,1))))))</f>
        <v>0</v>
      </c>
      <c r="AI20" s="80">
        <f t="shared" si="3"/>
        <v>0</v>
      </c>
      <c r="AK20" s="19" t="s">
        <v>40</v>
      </c>
      <c r="AL20" s="137">
        <v>45617</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45599</v>
      </c>
      <c r="H21" s="15" t="s">
        <v>47</v>
      </c>
      <c r="I21" s="140"/>
      <c r="J21" s="75">
        <f>I21</f>
        <v>0</v>
      </c>
      <c r="K21" s="76">
        <f t="shared" si="0"/>
        <v>0</v>
      </c>
      <c r="L21" s="51"/>
      <c r="M21" s="16" t="s">
        <v>67</v>
      </c>
      <c r="N21" s="137">
        <v>45599</v>
      </c>
      <c r="P21" s="15" t="s">
        <v>47</v>
      </c>
      <c r="Q21" s="140"/>
      <c r="R21" s="75">
        <f>Q21</f>
        <v>0</v>
      </c>
      <c r="S21" s="76">
        <f t="shared" si="1"/>
        <v>0</v>
      </c>
      <c r="U21" s="16" t="s">
        <v>67</v>
      </c>
      <c r="V21" s="137">
        <v>45599</v>
      </c>
      <c r="X21" s="15" t="s">
        <v>47</v>
      </c>
      <c r="Y21" s="140"/>
      <c r="Z21" s="75">
        <f>Y21</f>
        <v>0</v>
      </c>
      <c r="AA21" s="76">
        <f t="shared" si="2"/>
        <v>0</v>
      </c>
      <c r="AC21" s="16" t="s">
        <v>67</v>
      </c>
      <c r="AD21" s="137">
        <v>45599</v>
      </c>
      <c r="AF21" s="15" t="s">
        <v>47</v>
      </c>
      <c r="AG21" s="140"/>
      <c r="AH21" s="75">
        <f>AG21</f>
        <v>0</v>
      </c>
      <c r="AI21" s="76">
        <f t="shared" si="3"/>
        <v>0</v>
      </c>
      <c r="AK21" s="16" t="s">
        <v>67</v>
      </c>
      <c r="AL21" s="137">
        <v>45599</v>
      </c>
      <c r="AN21" s="15" t="s">
        <v>47</v>
      </c>
      <c r="AO21" s="140"/>
      <c r="AP21" s="75">
        <f>AO21</f>
        <v>0</v>
      </c>
      <c r="AQ21" s="76">
        <f t="shared" si="4"/>
        <v>0</v>
      </c>
    </row>
    <row r="22" spans="1:43" ht="18.75" customHeight="1" x14ac:dyDescent="0.3">
      <c r="A22" s="130"/>
      <c r="B22" s="131"/>
      <c r="C22" s="106"/>
      <c r="E22" s="20" t="s">
        <v>68</v>
      </c>
      <c r="F22" s="137">
        <v>45612</v>
      </c>
      <c r="H22" s="52" t="s">
        <v>48</v>
      </c>
      <c r="I22" s="139"/>
      <c r="J22" s="79">
        <f>I22</f>
        <v>0</v>
      </c>
      <c r="K22" s="74">
        <f t="shared" si="0"/>
        <v>0</v>
      </c>
      <c r="L22" s="51"/>
      <c r="M22" s="20" t="s">
        <v>68</v>
      </c>
      <c r="N22" s="137">
        <v>45612</v>
      </c>
      <c r="P22" s="52" t="s">
        <v>48</v>
      </c>
      <c r="Q22" s="139"/>
      <c r="R22" s="79">
        <f>Q22</f>
        <v>0</v>
      </c>
      <c r="S22" s="74">
        <f t="shared" si="1"/>
        <v>0</v>
      </c>
      <c r="U22" s="20" t="s">
        <v>68</v>
      </c>
      <c r="V22" s="137">
        <v>45612</v>
      </c>
      <c r="X22" s="52" t="s">
        <v>48</v>
      </c>
      <c r="Y22" s="139"/>
      <c r="Z22" s="79">
        <f>Y22</f>
        <v>0</v>
      </c>
      <c r="AA22" s="74">
        <f t="shared" si="2"/>
        <v>0</v>
      </c>
      <c r="AC22" s="20" t="s">
        <v>68</v>
      </c>
      <c r="AD22" s="137">
        <v>45612</v>
      </c>
      <c r="AF22" s="52" t="s">
        <v>48</v>
      </c>
      <c r="AG22" s="139"/>
      <c r="AH22" s="79">
        <f>AG22</f>
        <v>0</v>
      </c>
      <c r="AI22" s="74">
        <f t="shared" si="3"/>
        <v>0</v>
      </c>
      <c r="AK22" s="20" t="s">
        <v>68</v>
      </c>
      <c r="AL22" s="137">
        <v>45612</v>
      </c>
      <c r="AN22" s="52" t="s">
        <v>48</v>
      </c>
      <c r="AO22" s="139"/>
      <c r="AP22" s="79">
        <f>AO22</f>
        <v>0</v>
      </c>
      <c r="AQ22" s="74">
        <f t="shared" si="4"/>
        <v>0</v>
      </c>
    </row>
    <row r="23" spans="1:43" ht="15.75" customHeight="1" x14ac:dyDescent="0.3">
      <c r="A23" s="130"/>
      <c r="B23" s="131"/>
      <c r="C23" s="106"/>
      <c r="E23" s="21" t="s">
        <v>44</v>
      </c>
      <c r="F23" s="41">
        <f>IF(F24="Weekly",IF(F15=45292,ROUNDUP((F20-F15)/7,0),ROUNDUP(((F22+1)-F15)/7,0)),IF(F24="Bi-Weekly",IF(F15=45292,ROUNDUP(((F20-F15)/14),0),ROUNDUP((((F22+1)-F15)/14),0)),IF(F24="Monthly",ROUNDDOWN(((F20-F15)/29),0),IF(F24="Bi-Monthly",ROUNDDOWN(((F20-F15)/15),0)))))</f>
        <v>24</v>
      </c>
      <c r="G23" s="65"/>
      <c r="H23" s="231" t="s">
        <v>39</v>
      </c>
      <c r="I23" s="232"/>
      <c r="J23" s="97" t="s">
        <v>80</v>
      </c>
      <c r="K23" s="44" t="s">
        <v>53</v>
      </c>
      <c r="L23" s="51"/>
      <c r="M23" s="21" t="s">
        <v>44</v>
      </c>
      <c r="N23" s="41">
        <f>IF(N24="Weekly",IF(N15=45292,ROUNDUP((N20-N15)/7,0),ROUNDUP(((N22+1)-N15)/7,0)),IF(N24="Bi-Weekly",IF(N15=45292,ROUNDUP(((N20-N15)/14),0),ROUNDUP((((N22+1)-N15)/14),0)),IF(N24="Monthly",ROUNDDOWN(((N20-N15)/29),0),IF(N24="Bi-Monthly",ROUNDDOWN(((N20-N15)/15),0)))))</f>
        <v>24</v>
      </c>
      <c r="P23" s="231" t="s">
        <v>39</v>
      </c>
      <c r="Q23" s="232"/>
      <c r="R23" s="44" t="s">
        <v>80</v>
      </c>
      <c r="S23" s="44" t="s">
        <v>53</v>
      </c>
      <c r="U23" s="21" t="s">
        <v>44</v>
      </c>
      <c r="V23" s="41">
        <f>IF(V24="Weekly",IF(V15=45292,ROUNDUP((V20-V15)/7,0),ROUNDUP(((V22+1)-V15)/7,0)),IF(V24="Bi-Weekly",IF(V15=45292,ROUNDUP(((V20-V15)/14),0),ROUNDUP((((V22+1)-V15)/14),0)),IF(V24="Monthly",ROUNDDOWN(((V20-V15)/29),0),IF(V24="Bi-Monthly",ROUNDDOWN(((V20-V15)/15),0)))))</f>
        <v>24</v>
      </c>
      <c r="X23" s="231" t="s">
        <v>39</v>
      </c>
      <c r="Y23" s="232"/>
      <c r="Z23" s="44" t="s">
        <v>53</v>
      </c>
      <c r="AA23" s="44" t="s">
        <v>53</v>
      </c>
      <c r="AC23" s="21" t="s">
        <v>44</v>
      </c>
      <c r="AD23" s="41">
        <f>IF(AD24="Weekly",IF(AD15=45292,ROUNDUP((AD20-AD15)/7,0),ROUNDUP(((AD22+1)-AD15)/7,0)),IF(AD24="Bi-Weekly",IF(AD15=45292,ROUNDUP(((AD20-AD15)/14),0),ROUNDUP((((AD22+1)-AD15)/14),0)),IF(AD24="Monthly",ROUNDDOWN(((AD20-AD15)/29),0),IF(AD24="Bi-Monthly",ROUNDDOWN(((AD20-AD15)/15),0)))))</f>
        <v>24</v>
      </c>
      <c r="AF23" s="231" t="s">
        <v>39</v>
      </c>
      <c r="AG23" s="232"/>
      <c r="AH23" s="44" t="s">
        <v>53</v>
      </c>
      <c r="AI23" s="44" t="s">
        <v>53</v>
      </c>
      <c r="AK23" s="21" t="s">
        <v>44</v>
      </c>
      <c r="AL23" s="41">
        <f>IF(AL24="Weekly",IF(AL15=45292,ROUNDUP((AL20-AL15)/7,0),ROUNDUP(((AL22+1)-AL15)/7,0)),IF(AL24="Bi-Weekly",IF(AL15=45292,ROUNDUP(((AL20-AL15)/14),0),ROUNDUP((((AL22+1)-AL15)/14),0)),IF(AL24="Monthly",ROUNDDOWN(((AL20-AL15)/29),0),IF(AL24="Bi-Monthly",ROUNDDOWN(((AL20-AL15)/15),0)))))</f>
        <v>24</v>
      </c>
      <c r="AN23" s="231" t="s">
        <v>39</v>
      </c>
      <c r="AO23" s="232"/>
      <c r="AP23" s="44" t="s">
        <v>53</v>
      </c>
      <c r="AQ23" s="44"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45657</v>
      </c>
      <c r="F25" s="11">
        <f>F22-F21</f>
        <v>13</v>
      </c>
      <c r="G25" s="9"/>
      <c r="I25" s="38"/>
      <c r="J25" s="38"/>
      <c r="K25" s="38"/>
      <c r="L25" s="8"/>
      <c r="M25" s="98">
        <f ca="1">DATE(YEAR(TODAY()),12,31)</f>
        <v>45657</v>
      </c>
      <c r="N25" s="11">
        <f>N22-N21</f>
        <v>13</v>
      </c>
      <c r="O25" s="9"/>
      <c r="Q25" s="38"/>
      <c r="R25" s="38"/>
      <c r="S25" s="38"/>
      <c r="U25" s="10">
        <f ca="1">DATE(YEAR(TODAY()),12,31)</f>
        <v>45657</v>
      </c>
      <c r="V25" s="11">
        <f>V22-V21</f>
        <v>13</v>
      </c>
      <c r="W25" s="9"/>
      <c r="Y25" s="38"/>
      <c r="Z25" s="38"/>
      <c r="AA25" s="39"/>
      <c r="AC25" s="10">
        <f ca="1">DATE(YEAR(TODAY()),12,31)</f>
        <v>45657</v>
      </c>
      <c r="AD25" s="11">
        <f>AD22-AD21</f>
        <v>13</v>
      </c>
      <c r="AE25" s="9"/>
      <c r="AG25" s="38"/>
      <c r="AH25" s="38"/>
      <c r="AI25" s="39"/>
      <c r="AK25" s="10">
        <f ca="1">DATE(YEAR(TODAY()),12,31)</f>
        <v>45657</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45</v>
      </c>
      <c r="O27" s="4"/>
      <c r="P27" s="15" t="s">
        <v>72</v>
      </c>
      <c r="Q27" s="140"/>
      <c r="R27" s="75">
        <f>Q27/N23*(IF(N24="Hourly",2080,IF(N24="Weekly",52,IF(N24="Bi-Weekly",26,IF(N24="Bi-Monthly",24,IF(N24="Monthly",12))))))</f>
        <v>0</v>
      </c>
      <c r="S27" s="76">
        <f>R27/12</f>
        <v>0</v>
      </c>
      <c r="U27" s="16" t="s">
        <v>5</v>
      </c>
      <c r="V27" s="37" t="s">
        <v>45</v>
      </c>
      <c r="W27" s="4"/>
      <c r="X27" s="15" t="s">
        <v>72</v>
      </c>
      <c r="Y27" s="140"/>
      <c r="Z27" s="75">
        <f>Y27/V23*(IF(V24="Hourly",2080,IF(V24="Weekly",52,IF(V24="Bi-Weekly",26,IF(V24="Bi-Monthly",24,IF(V24="Monthly",12))))))</f>
        <v>0</v>
      </c>
      <c r="AA27" s="76">
        <f>Z27/12</f>
        <v>0</v>
      </c>
      <c r="AC27" s="16" t="s">
        <v>5</v>
      </c>
      <c r="AD27" s="37" t="s">
        <v>45</v>
      </c>
      <c r="AE27" s="4"/>
      <c r="AF27" s="15" t="s">
        <v>72</v>
      </c>
      <c r="AG27" s="140"/>
      <c r="AH27" s="75">
        <f>AG27/AD23*(IF(AD24="Hourly",2080,IF(AD24="Weekly",52,IF(AD24="Bi-Weekly",26,IF(AD24="Bi-Monthly",24,IF(AD24="Monthly",12))))))</f>
        <v>0</v>
      </c>
      <c r="AI27" s="76">
        <f>AH27/12</f>
        <v>0</v>
      </c>
      <c r="AK27" s="16" t="s">
        <v>5</v>
      </c>
      <c r="AL27" s="37" t="s">
        <v>45</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148">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149">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99"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86" t="s">
        <v>53</v>
      </c>
      <c r="L32" s="51"/>
      <c r="M32" s="147" t="b">
        <v>0</v>
      </c>
      <c r="N32" s="147" t="b">
        <v>0</v>
      </c>
      <c r="O32" s="4"/>
      <c r="P32" s="231" t="s">
        <v>14</v>
      </c>
      <c r="Q32" s="232"/>
      <c r="R32" s="45" t="s">
        <v>4</v>
      </c>
      <c r="S32" s="86" t="s">
        <v>53</v>
      </c>
      <c r="U32" s="146" t="b">
        <v>0</v>
      </c>
      <c r="V32" s="147" t="b">
        <v>0</v>
      </c>
      <c r="W32" s="4"/>
      <c r="X32" s="231" t="s">
        <v>14</v>
      </c>
      <c r="Y32" s="232"/>
      <c r="Z32" s="45" t="s">
        <v>53</v>
      </c>
      <c r="AA32" s="86" t="s">
        <v>53</v>
      </c>
      <c r="AC32" s="146" t="b">
        <v>0</v>
      </c>
      <c r="AD32" s="147" t="b">
        <v>0</v>
      </c>
      <c r="AE32" s="4"/>
      <c r="AF32" s="231" t="s">
        <v>14</v>
      </c>
      <c r="AG32" s="232"/>
      <c r="AH32" s="45" t="s">
        <v>53</v>
      </c>
      <c r="AI32" s="86" t="s">
        <v>53</v>
      </c>
      <c r="AK32" s="146" t="b">
        <v>0</v>
      </c>
      <c r="AL32" s="147" t="b">
        <v>0</v>
      </c>
      <c r="AM32" s="4"/>
      <c r="AN32" s="231" t="s">
        <v>14</v>
      </c>
      <c r="AO32" s="232"/>
      <c r="AP32" s="45" t="s">
        <v>53</v>
      </c>
      <c r="AQ32" s="86" t="s">
        <v>4</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38"/>
      <c r="L34" s="8"/>
      <c r="M34" s="147" t="b">
        <v>0</v>
      </c>
      <c r="N34" s="147" t="b">
        <v>0</v>
      </c>
      <c r="O34" s="4"/>
      <c r="R34" s="38"/>
      <c r="S34" s="38"/>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146"/>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154"/>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154"/>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0</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51"/>
      <c r="G38" s="4"/>
      <c r="H38" s="52" t="s">
        <v>77</v>
      </c>
      <c r="I38" s="139"/>
      <c r="J38" s="79">
        <f>I38</f>
        <v>0</v>
      </c>
      <c r="K38" s="74">
        <f>J38/12</f>
        <v>0</v>
      </c>
      <c r="L38" s="51"/>
      <c r="N38" s="65"/>
      <c r="O38" s="4"/>
      <c r="P38" s="52" t="s">
        <v>77</v>
      </c>
      <c r="Q38" s="139"/>
      <c r="R38" s="79">
        <f>Q38</f>
        <v>0</v>
      </c>
      <c r="S38" s="74">
        <f>R38/12</f>
        <v>0</v>
      </c>
      <c r="U38" s="51"/>
      <c r="V38" s="65"/>
      <c r="W38" s="4"/>
      <c r="X38" s="52" t="s">
        <v>77</v>
      </c>
      <c r="Y38" s="139"/>
      <c r="Z38" s="79">
        <f>Y38</f>
        <v>0</v>
      </c>
      <c r="AA38" s="74">
        <f>Z38/12</f>
        <v>0</v>
      </c>
      <c r="AC38" s="51"/>
      <c r="AE38" s="4"/>
      <c r="AF38" s="52" t="s">
        <v>77</v>
      </c>
      <c r="AG38" s="139"/>
      <c r="AH38" s="79">
        <f>AG38</f>
        <v>0</v>
      </c>
      <c r="AI38" s="74">
        <f>AH38/12</f>
        <v>0</v>
      </c>
      <c r="AK38" s="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O39" s="4"/>
      <c r="P39" s="17" t="s">
        <v>79</v>
      </c>
      <c r="Q39" s="141"/>
      <c r="R39" s="142"/>
      <c r="S39" s="78">
        <f>R39/12</f>
        <v>0</v>
      </c>
      <c r="U39" s="51"/>
      <c r="W39" s="4"/>
      <c r="X39" s="17" t="s">
        <v>79</v>
      </c>
      <c r="Y39" s="141"/>
      <c r="Z39" s="142"/>
      <c r="AA39" s="78">
        <f>Z39/12</f>
        <v>0</v>
      </c>
      <c r="AC39" s="51"/>
      <c r="AE39" s="4"/>
      <c r="AF39" s="17" t="s">
        <v>79</v>
      </c>
      <c r="AG39" s="141"/>
      <c r="AH39" s="142"/>
      <c r="AI39" s="78">
        <f>AH39/12</f>
        <v>0</v>
      </c>
      <c r="AK39" s="51"/>
      <c r="AM39" s="4"/>
      <c r="AN39" s="17" t="s">
        <v>79</v>
      </c>
      <c r="AO39" s="141"/>
      <c r="AP39" s="142"/>
      <c r="AQ39" s="78">
        <f>AP39/12</f>
        <v>0</v>
      </c>
    </row>
    <row r="40" spans="1:43" ht="18.75" x14ac:dyDescent="0.3">
      <c r="A40" s="104"/>
      <c r="B40" s="105"/>
      <c r="C40" s="106"/>
      <c r="E40" s="238" t="s">
        <v>29</v>
      </c>
      <c r="F40" s="239"/>
      <c r="G40" s="4"/>
      <c r="H40" s="231" t="s">
        <v>14</v>
      </c>
      <c r="I40" s="232"/>
      <c r="J40" s="45" t="s">
        <v>4</v>
      </c>
      <c r="K40" s="46" t="s">
        <v>53</v>
      </c>
      <c r="L40" s="51"/>
      <c r="M40" s="238" t="s">
        <v>29</v>
      </c>
      <c r="N40" s="239"/>
      <c r="O40" s="4"/>
      <c r="P40" s="231" t="s">
        <v>14</v>
      </c>
      <c r="Q40" s="232"/>
      <c r="R40" s="45" t="s">
        <v>4</v>
      </c>
      <c r="S40" s="46" t="s">
        <v>53</v>
      </c>
      <c r="U40" s="238" t="s">
        <v>29</v>
      </c>
      <c r="V40" s="239"/>
      <c r="W40" s="4"/>
      <c r="X40" s="231" t="s">
        <v>14</v>
      </c>
      <c r="Y40" s="232"/>
      <c r="Z40" s="45" t="s">
        <v>53</v>
      </c>
      <c r="AA40" s="46" t="s">
        <v>53</v>
      </c>
      <c r="AC40" s="238" t="s">
        <v>29</v>
      </c>
      <c r="AD40" s="239"/>
      <c r="AE40" s="4"/>
      <c r="AF40" s="231" t="s">
        <v>14</v>
      </c>
      <c r="AG40" s="232"/>
      <c r="AH40" s="45" t="s">
        <v>53</v>
      </c>
      <c r="AI40" s="46" t="s">
        <v>53</v>
      </c>
      <c r="AK40" s="238" t="s">
        <v>29</v>
      </c>
      <c r="AL40" s="239"/>
      <c r="AM40" s="4"/>
      <c r="AN40" s="231" t="s">
        <v>14</v>
      </c>
      <c r="AO40" s="232"/>
      <c r="AP40" s="45" t="s">
        <v>53</v>
      </c>
      <c r="AQ40" s="46" t="s">
        <v>53</v>
      </c>
    </row>
    <row r="41" spans="1:43" ht="16.5" customHeight="1" thickBot="1" x14ac:dyDescent="0.35">
      <c r="A41" s="104"/>
      <c r="B41" s="105"/>
      <c r="C41" s="106"/>
      <c r="E41" s="27" t="s">
        <v>6</v>
      </c>
      <c r="F41" s="153"/>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153"/>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53"/>
      <c r="H42" s="1"/>
      <c r="I42" s="1"/>
      <c r="J42" s="38"/>
      <c r="K42" s="38"/>
      <c r="M42" s="27" t="s">
        <v>7</v>
      </c>
      <c r="N42" s="153"/>
      <c r="P42" s="1"/>
      <c r="Q42" s="1"/>
      <c r="R42" s="38"/>
      <c r="S42" s="38"/>
      <c r="U42" s="27" t="s">
        <v>7</v>
      </c>
      <c r="V42" s="153"/>
      <c r="X42" s="1"/>
      <c r="Y42" s="1"/>
      <c r="Z42" s="38"/>
      <c r="AA42" s="39"/>
      <c r="AC42" s="27" t="s">
        <v>7</v>
      </c>
      <c r="AD42" s="153"/>
      <c r="AF42" s="1"/>
      <c r="AG42" s="1"/>
      <c r="AH42" s="38"/>
      <c r="AI42" s="39"/>
      <c r="AK42" s="27" t="s">
        <v>7</v>
      </c>
      <c r="AL42" s="153"/>
      <c r="AN42" s="1"/>
      <c r="AO42" s="1"/>
      <c r="AP42" s="38"/>
      <c r="AQ42" s="39"/>
    </row>
    <row r="43" spans="1:43" ht="19.5" thickBot="1" x14ac:dyDescent="0.35">
      <c r="A43" s="104"/>
      <c r="B43" s="105"/>
      <c r="C43" s="106"/>
      <c r="E43" s="28" t="s">
        <v>32</v>
      </c>
      <c r="F43" s="67" t="e">
        <f>AVERAGE(F41:F42)</f>
        <v>#DIV/0!</v>
      </c>
      <c r="H43" s="235" t="s">
        <v>41</v>
      </c>
      <c r="I43" s="236"/>
      <c r="J43" s="236"/>
      <c r="K43" s="237"/>
      <c r="L43" s="51"/>
      <c r="M43" s="28" t="s">
        <v>32</v>
      </c>
      <c r="N43" s="67" t="e">
        <f>AVERAGE(N41:N42)</f>
        <v>#DIV/0!</v>
      </c>
      <c r="P43" s="235" t="s">
        <v>41</v>
      </c>
      <c r="Q43" s="236"/>
      <c r="R43" s="236"/>
      <c r="S43" s="237"/>
      <c r="U43" s="28" t="s">
        <v>32</v>
      </c>
      <c r="V43" s="67" t="e">
        <f>AVERAGE(V41:V42)</f>
        <v>#DIV/0!</v>
      </c>
      <c r="X43" s="235" t="s">
        <v>41</v>
      </c>
      <c r="Y43" s="236"/>
      <c r="Z43" s="236"/>
      <c r="AA43" s="237"/>
      <c r="AC43" s="28" t="s">
        <v>32</v>
      </c>
      <c r="AD43" s="67" t="e">
        <f>AVERAGE(AD41:AD42)</f>
        <v>#DIV/0!</v>
      </c>
      <c r="AF43" s="235" t="s">
        <v>41</v>
      </c>
      <c r="AG43" s="236"/>
      <c r="AH43" s="236"/>
      <c r="AI43" s="237"/>
      <c r="AK43" s="28" t="s">
        <v>32</v>
      </c>
      <c r="AL43" s="67" t="e">
        <f>AVERAGE(AL41:AL42)</f>
        <v>#DIV/0!</v>
      </c>
      <c r="AN43" s="235" t="s">
        <v>41</v>
      </c>
      <c r="AO43" s="236"/>
      <c r="AP43" s="236"/>
      <c r="AQ43" s="237"/>
    </row>
    <row r="44" spans="1:43" ht="18.75" x14ac:dyDescent="0.3">
      <c r="A44" s="104"/>
      <c r="B44" s="105"/>
      <c r="C44" s="106"/>
      <c r="E44" s="40"/>
      <c r="F44" s="38"/>
      <c r="H44" s="35" t="s">
        <v>54</v>
      </c>
      <c r="I44" s="36" t="s">
        <v>55</v>
      </c>
      <c r="J44" s="13"/>
      <c r="K44" s="14"/>
      <c r="L44" s="51"/>
      <c r="M44" s="38"/>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L45" s="51"/>
      <c r="M45" s="38"/>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41"/>
      <c r="H46" s="144"/>
      <c r="I46" s="142"/>
      <c r="J46" s="77">
        <f>I46</f>
        <v>0</v>
      </c>
      <c r="K46" s="78">
        <f>I46/12</f>
        <v>0</v>
      </c>
      <c r="L46" s="51"/>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L47" s="51"/>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L48" s="51"/>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L49" s="51"/>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7"/>
      <c r="L50" s="7"/>
      <c r="M50" s="7"/>
      <c r="N50" s="7"/>
      <c r="O50" s="7"/>
      <c r="P50" s="7"/>
      <c r="Q50" s="7"/>
      <c r="R50" s="7"/>
      <c r="S50" s="7"/>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5"/>
    <protectedRange sqref="F15:F17" name="Borrower 1 Job 1_12"/>
    <protectedRange sqref="N15:N17" name="Borrower 1 Job 1_13"/>
    <protectedRange sqref="V15:V17" name="Borrower 1 Job 1_14"/>
    <protectedRange sqref="AD15:AD17" name="Borrower 1 Job 1_15"/>
    <protectedRange sqref="AL15:AL17" name="Borrower 1 Job 1_16"/>
  </protectedRanges>
  <dataConsolidate/>
  <mergeCells count="88">
    <mergeCell ref="A1:L3"/>
    <mergeCell ref="A13:C13"/>
    <mergeCell ref="H35:K35"/>
    <mergeCell ref="P35:S35"/>
    <mergeCell ref="H41:I41"/>
    <mergeCell ref="P41:Q41"/>
    <mergeCell ref="E26:F26"/>
    <mergeCell ref="M26:N26"/>
    <mergeCell ref="E40:F40"/>
    <mergeCell ref="H40:I40"/>
    <mergeCell ref="P40:Q40"/>
    <mergeCell ref="E30:F30"/>
    <mergeCell ref="U26:V26"/>
    <mergeCell ref="AC26:AD26"/>
    <mergeCell ref="E19:F19"/>
    <mergeCell ref="M19:N19"/>
    <mergeCell ref="U19:V19"/>
    <mergeCell ref="H49:I49"/>
    <mergeCell ref="P49:Q49"/>
    <mergeCell ref="E46:F46"/>
    <mergeCell ref="M46:N46"/>
    <mergeCell ref="U46:V46"/>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F35:AI35"/>
    <mergeCell ref="AN35:AQ35"/>
    <mergeCell ref="AF43:AI43"/>
    <mergeCell ref="AF40:AG40"/>
    <mergeCell ref="AN43:AQ43"/>
    <mergeCell ref="AF41:AG41"/>
    <mergeCell ref="AN41:AO41"/>
    <mergeCell ref="AN40:AO40"/>
    <mergeCell ref="X40:Y40"/>
    <mergeCell ref="AC40:AD40"/>
    <mergeCell ref="AK40:AL40"/>
    <mergeCell ref="H43:K43"/>
    <mergeCell ref="P43:S43"/>
    <mergeCell ref="X43:AA43"/>
    <mergeCell ref="M40:N40"/>
    <mergeCell ref="U40:V40"/>
    <mergeCell ref="X49:Y49"/>
    <mergeCell ref="AF49:AG49"/>
    <mergeCell ref="AN49:AO49"/>
    <mergeCell ref="AC46:AD46"/>
    <mergeCell ref="AK46:AL46"/>
  </mergeCells>
  <dataValidations count="5">
    <dataValidation type="list" allowBlank="1" showInputMessage="1" showErrorMessage="1" sqref="AL27 N27 V27 AD27 F27" xr:uid="{082F8898-2A07-4233-86CE-391E07FB9BBA}">
      <formula1>"Bi-Weekly, Weekly, Monthly, Bi-Monthly, Annually"</formula1>
    </dataValidation>
    <dataValidation type="list" allowBlank="1" showInputMessage="1" showErrorMessage="1" sqref="B10:B11" xr:uid="{926CCECB-264B-4EA8-9AB5-54577748E1EB}">
      <formula1>"Sum of Calculations, 1003, Affadivit"</formula1>
    </dataValidation>
    <dataValidation type="list" allowBlank="1" showInputMessage="1" showErrorMessage="1" sqref="AP23:AQ23 R23:S23 Z23:AA23 AH23:AI23 J23:K23" xr:uid="{1C59535B-5ED5-4CC9-BDB2-B4D8365FDCF5}">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5DE88620-F09E-4EF4-A13B-2D1547119928}">
      <formula1>"Not Used, YTD Avg, YTD + 1 Year AVG, YTD + 2 Year Avg, 2 Year Avg, Freetyping"</formula1>
    </dataValidation>
    <dataValidation type="list" allowBlank="1" showInputMessage="1" showErrorMessage="1" sqref="J32:K32 R32:S32 AH32:AI32 Z32:AA32 AP32:AQ32" xr:uid="{2636F98F-AA6C-47A6-A2FE-A88CE30341C4}">
      <formula1>"Not Used, Lump Sum, Lump + YTD Avg, Lump + YTD + 1 Yr Prior, Lump + YTD + 2 Yr Prior, YTD Avg, YTD + 1 Year AVG, YTD + 2 Year Avg, 2 Year Avg, Freetyping"</formula1>
    </dataValidation>
  </dataValidations>
  <pageMargins left="0.7" right="0.7" top="0.75" bottom="0.75" header="0.3" footer="0.3"/>
  <pageSetup scale="67"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6"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40967" r:id="rId5" name="Check Box 7">
              <controlPr defaultSize="0" autoFill="0" autoLine="0" autoPict="0">
                <anchor moveWithCells="1" sizeWithCells="1">
                  <from>
                    <xdr:col>4</xdr:col>
                    <xdr:colOff>9525</xdr:colOff>
                    <xdr:row>27</xdr:row>
                    <xdr:rowOff>114300</xdr:rowOff>
                  </from>
                  <to>
                    <xdr:col>4</xdr:col>
                    <xdr:colOff>600075</xdr:colOff>
                    <xdr:row>29</xdr:row>
                    <xdr:rowOff>76200</xdr:rowOff>
                  </to>
                </anchor>
              </controlPr>
            </control>
          </mc:Choice>
        </mc:AlternateContent>
        <mc:AlternateContent xmlns:mc="http://schemas.openxmlformats.org/markup-compatibility/2006">
          <mc:Choice Requires="x14">
            <control shapeId="40970" r:id="rId6" name="Check Box 10">
              <controlPr defaultSize="0" autoFill="0" autoLine="0" autoPict="0">
                <anchor moveWithCells="1">
                  <from>
                    <xdr:col>7</xdr:col>
                    <xdr:colOff>2343150</xdr:colOff>
                    <xdr:row>44</xdr:row>
                    <xdr:rowOff>161925</xdr:rowOff>
                  </from>
                  <to>
                    <xdr:col>8</xdr:col>
                    <xdr:colOff>152400</xdr:colOff>
                    <xdr:row>46</xdr:row>
                    <xdr:rowOff>0</xdr:rowOff>
                  </to>
                </anchor>
              </controlPr>
            </control>
          </mc:Choice>
        </mc:AlternateContent>
        <mc:AlternateContent xmlns:mc="http://schemas.openxmlformats.org/markup-compatibility/2006">
          <mc:Choice Requires="x14">
            <control shapeId="40971" r:id="rId7" name="Check Box 11">
              <controlPr defaultSize="0" autoFill="0" autoLine="0" autoPict="0">
                <anchor moveWithCells="1">
                  <from>
                    <xdr:col>7</xdr:col>
                    <xdr:colOff>2343150</xdr:colOff>
                    <xdr:row>45</xdr:row>
                    <xdr:rowOff>152400</xdr:rowOff>
                  </from>
                  <to>
                    <xdr:col>8</xdr:col>
                    <xdr:colOff>152400</xdr:colOff>
                    <xdr:row>47</xdr:row>
                    <xdr:rowOff>19050</xdr:rowOff>
                  </to>
                </anchor>
              </controlPr>
            </control>
          </mc:Choice>
        </mc:AlternateContent>
        <mc:AlternateContent xmlns:mc="http://schemas.openxmlformats.org/markup-compatibility/2006">
          <mc:Choice Requires="x14">
            <control shapeId="40972" r:id="rId8" name="Check Box 12">
              <controlPr defaultSize="0" autoFill="0" autoLine="0" autoPict="0">
                <anchor moveWithCells="1">
                  <from>
                    <xdr:col>7</xdr:col>
                    <xdr:colOff>2343150</xdr:colOff>
                    <xdr:row>46</xdr:row>
                    <xdr:rowOff>85725</xdr:rowOff>
                  </from>
                  <to>
                    <xdr:col>8</xdr:col>
                    <xdr:colOff>142875</xdr:colOff>
                    <xdr:row>48</xdr:row>
                    <xdr:rowOff>38100</xdr:rowOff>
                  </to>
                </anchor>
              </controlPr>
            </control>
          </mc:Choice>
        </mc:AlternateContent>
        <mc:AlternateContent xmlns:mc="http://schemas.openxmlformats.org/markup-compatibility/2006">
          <mc:Choice Requires="x14">
            <control shapeId="40975" r:id="rId9"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977" r:id="rId10"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978" r:id="rId11"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980" r:id="rId12" name="Check Box 20">
              <controlPr defaultSize="0" autoFill="0" autoLine="0" autoPict="0">
                <anchor moveWithCells="1" sizeWithCells="1">
                  <from>
                    <xdr:col>15</xdr:col>
                    <xdr:colOff>2305050</xdr:colOff>
                    <xdr:row>43</xdr:row>
                    <xdr:rowOff>209550</xdr:rowOff>
                  </from>
                  <to>
                    <xdr:col>15</xdr:col>
                    <xdr:colOff>2543175</xdr:colOff>
                    <xdr:row>45</xdr:row>
                    <xdr:rowOff>57150</xdr:rowOff>
                  </to>
                </anchor>
              </controlPr>
            </control>
          </mc:Choice>
        </mc:AlternateContent>
        <mc:AlternateContent xmlns:mc="http://schemas.openxmlformats.org/markup-compatibility/2006">
          <mc:Choice Requires="x14">
            <control shapeId="40981" r:id="rId13" name="Check Box 21">
              <controlPr defaultSize="0" autoFill="0" autoLine="0" autoPict="0">
                <anchor moveWithCells="1" sizeWithCells="1">
                  <from>
                    <xdr:col>15</xdr:col>
                    <xdr:colOff>2305050</xdr:colOff>
                    <xdr:row>44</xdr:row>
                    <xdr:rowOff>133350</xdr:rowOff>
                  </from>
                  <to>
                    <xdr:col>16</xdr:col>
                    <xdr:colOff>238125</xdr:colOff>
                    <xdr:row>46</xdr:row>
                    <xdr:rowOff>57150</xdr:rowOff>
                  </to>
                </anchor>
              </controlPr>
            </control>
          </mc:Choice>
        </mc:AlternateContent>
        <mc:AlternateContent xmlns:mc="http://schemas.openxmlformats.org/markup-compatibility/2006">
          <mc:Choice Requires="x14">
            <control shapeId="40982" r:id="rId14" name="Check Box 22">
              <controlPr defaultSize="0" autoFill="0" autoLine="0" autoPict="0">
                <anchor moveWithCells="1" sizeWithCells="1">
                  <from>
                    <xdr:col>15</xdr:col>
                    <xdr:colOff>2305050</xdr:colOff>
                    <xdr:row>45</xdr:row>
                    <xdr:rowOff>133350</xdr:rowOff>
                  </from>
                  <to>
                    <xdr:col>16</xdr:col>
                    <xdr:colOff>228600</xdr:colOff>
                    <xdr:row>47</xdr:row>
                    <xdr:rowOff>57150</xdr:rowOff>
                  </to>
                </anchor>
              </controlPr>
            </control>
          </mc:Choice>
        </mc:AlternateContent>
        <mc:AlternateContent xmlns:mc="http://schemas.openxmlformats.org/markup-compatibility/2006">
          <mc:Choice Requires="x14">
            <control shapeId="40983" r:id="rId15" name="Check Box 23">
              <controlPr defaultSize="0" autoFill="0" autoLine="0" autoPict="0">
                <anchor moveWithCells="1" sizeWithCells="1">
                  <from>
                    <xdr:col>15</xdr:col>
                    <xdr:colOff>2305050</xdr:colOff>
                    <xdr:row>46</xdr:row>
                    <xdr:rowOff>123825</xdr:rowOff>
                  </from>
                  <to>
                    <xdr:col>16</xdr:col>
                    <xdr:colOff>228600</xdr:colOff>
                    <xdr:row>48</xdr:row>
                    <xdr:rowOff>0</xdr:rowOff>
                  </to>
                </anchor>
              </controlPr>
            </control>
          </mc:Choice>
        </mc:AlternateContent>
        <mc:AlternateContent xmlns:mc="http://schemas.openxmlformats.org/markup-compatibility/2006">
          <mc:Choice Requires="x14">
            <control shapeId="40986" r:id="rId16"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988" r:id="rId17"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989" r:id="rId18"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991" r:id="rId19"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992" r:id="rId20"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993" r:id="rId21"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40995" r:id="rId22"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997" r:id="rId23"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998" r:id="rId24"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00" r:id="rId25"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01" r:id="rId26"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02" r:id="rId27" name="Check Box 42">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04" r:id="rId28"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06" r:id="rId29"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07" r:id="rId30"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09" r:id="rId31"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10" r:id="rId32"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41011" r:id="rId33"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12" r:id="rId34" name="Check Box 52">
              <controlPr defaultSize="0" autoFill="0" autoLine="0" autoPict="0">
                <anchor moveWithCells="1" sizeWithCells="1">
                  <from>
                    <xdr:col>39</xdr:col>
                    <xdr:colOff>2305050</xdr:colOff>
                    <xdr:row>46</xdr:row>
                    <xdr:rowOff>123825</xdr:rowOff>
                  </from>
                  <to>
                    <xdr:col>40</xdr:col>
                    <xdr:colOff>466725</xdr:colOff>
                    <xdr:row>48</xdr:row>
                    <xdr:rowOff>0</xdr:rowOff>
                  </to>
                </anchor>
              </controlPr>
            </control>
          </mc:Choice>
        </mc:AlternateContent>
        <mc:AlternateContent xmlns:mc="http://schemas.openxmlformats.org/markup-compatibility/2006">
          <mc:Choice Requires="x14">
            <control shapeId="41015" r:id="rId35"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17" r:id="rId36"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19" r:id="rId37"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22" r:id="rId38" name="Check Box 62">
              <controlPr defaultSize="0" autoFill="0" autoLine="0" autoPict="0">
                <anchor moveWithCells="1" sizeWithCells="1">
                  <from>
                    <xdr:col>7</xdr:col>
                    <xdr:colOff>2343150</xdr:colOff>
                    <xdr:row>43</xdr:row>
                    <xdr:rowOff>200025</xdr:rowOff>
                  </from>
                  <to>
                    <xdr:col>7</xdr:col>
                    <xdr:colOff>2619375</xdr:colOff>
                    <xdr:row>45</xdr:row>
                    <xdr:rowOff>47625</xdr:rowOff>
                  </to>
                </anchor>
              </controlPr>
            </control>
          </mc:Choice>
        </mc:AlternateContent>
        <mc:AlternateContent xmlns:mc="http://schemas.openxmlformats.org/markup-compatibility/2006">
          <mc:Choice Requires="x14">
            <control shapeId="41026" r:id="rId39"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27" r:id="rId40"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28" r:id="rId41"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033" r:id="rId42"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034" r:id="rId43"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035" r:id="rId44"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036" r:id="rId45"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037" r:id="rId46"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038" r:id="rId47"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039" r:id="rId48"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040" r:id="rId49"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041" r:id="rId50"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42" r:id="rId51"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43" r:id="rId52"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44" r:id="rId53"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45" r:id="rId54"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46" r:id="rId55"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47" r:id="rId56"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48" r:id="rId57"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49" r:id="rId58"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050" r:id="rId59"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51" r:id="rId60"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052" r:id="rId61"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53" r:id="rId62"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54" r:id="rId63"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61" r:id="rId64"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62" r:id="rId65"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63" r:id="rId66"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068" r:id="rId67"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069" r:id="rId68"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070" r:id="rId69"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071" r:id="rId70"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072" r:id="rId71"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073" r:id="rId72"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074" r:id="rId73"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075" r:id="rId74"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076" r:id="rId75"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77" r:id="rId76"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78" r:id="rId77"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79" r:id="rId78"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80" r:id="rId79"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81" r:id="rId80"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82" r:id="rId81"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83" r:id="rId82"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84" r:id="rId83"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085" r:id="rId84"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86" r:id="rId85"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087" r:id="rId86"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88" r:id="rId87"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89" r:id="rId88"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96" r:id="rId89"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97" r:id="rId90"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98" r:id="rId91"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103" r:id="rId92"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104" r:id="rId93"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105" r:id="rId94"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106" r:id="rId95"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107" r:id="rId96"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108" r:id="rId97"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109" r:id="rId98"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110" r:id="rId99"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111" r:id="rId100"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112" r:id="rId101"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113" r:id="rId102"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114" r:id="rId103"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115" r:id="rId104"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116" r:id="rId105"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117" r:id="rId106"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118" r:id="rId107"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119" r:id="rId108"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120" r:id="rId109"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121" r:id="rId110"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122" r:id="rId111"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123" r:id="rId112"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124" r:id="rId113"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131" r:id="rId114"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132" r:id="rId115"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133" r:id="rId116"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138" r:id="rId117"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139" r:id="rId118"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140" r:id="rId119"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141" r:id="rId120"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142" r:id="rId121"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143" r:id="rId122"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144" r:id="rId123"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145" r:id="rId124"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146" r:id="rId125"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147" r:id="rId126"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148" r:id="rId127"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149" r:id="rId128"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150" r:id="rId129"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151" r:id="rId130"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152" r:id="rId131"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153" r:id="rId132"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154" r:id="rId133"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155" r:id="rId134"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156" r:id="rId135"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157" r:id="rId136"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158" r:id="rId137"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159" r:id="rId138"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Main Page</vt:lpstr>
      <vt:lpstr>Occupant 1</vt:lpstr>
      <vt:lpstr>Occupant 2</vt:lpstr>
      <vt:lpstr>Occupant 3</vt:lpstr>
      <vt:lpstr>Occupant 4</vt:lpstr>
      <vt:lpstr>Occupant 5</vt:lpstr>
      <vt:lpstr>'Main Page'!Print_Area</vt:lpstr>
      <vt:lpstr>'Occupant 1'!Print_Area</vt:lpstr>
      <vt:lpstr>'Occupant 2'!Print_Area</vt:lpstr>
      <vt:lpstr>'Occupant 3'!Print_Area</vt:lpstr>
      <vt:lpstr>'Occupant 4'!Print_Area</vt:lpstr>
      <vt:lpstr>'Occupant 5'!Print_Area</vt:lpstr>
    </vt:vector>
  </TitlesOfParts>
  <Company>WHEDA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E. Victor</dc:creator>
  <cp:lastModifiedBy>Justine Zadra</cp:lastModifiedBy>
  <cp:lastPrinted>2021-03-04T19:53:26Z</cp:lastPrinted>
  <dcterms:created xsi:type="dcterms:W3CDTF">2018-06-04T20:40:34Z</dcterms:created>
  <dcterms:modified xsi:type="dcterms:W3CDTF">2024-12-04T22:10:43Z</dcterms:modified>
</cp:coreProperties>
</file>